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3035" yWindow="-210" windowWidth="10335" windowHeight="10320" tabRatio="543"/>
  </bookViews>
  <sheets>
    <sheet name="güncel yakıt tablo" sheetId="2" r:id="rId1"/>
  </sheets>
  <definedNames>
    <definedName name="_xlnm.Print_Area" localSheetId="0">'güncel yakıt tablo'!$A$2:$M$45</definedName>
  </definedNames>
  <calcPr calcId="124519"/>
</workbook>
</file>

<file path=xl/calcChain.xml><?xml version="1.0" encoding="utf-8"?>
<calcChain xmlns="http://schemas.openxmlformats.org/spreadsheetml/2006/main">
  <c r="K30" i="2"/>
  <c r="M30" s="1"/>
  <c r="H30"/>
  <c r="I30" s="1"/>
  <c r="G30"/>
  <c r="F30"/>
  <c r="L30" l="1"/>
  <c r="J30"/>
  <c r="K29" l="1"/>
  <c r="L29" s="1"/>
  <c r="H29"/>
  <c r="J29" s="1"/>
  <c r="G29"/>
  <c r="F29"/>
  <c r="M29" l="1"/>
  <c r="I29"/>
  <c r="K10"/>
  <c r="M10" s="1"/>
  <c r="H10"/>
  <c r="J10" s="1"/>
  <c r="G10"/>
  <c r="F10"/>
  <c r="K9"/>
  <c r="M9" s="1"/>
  <c r="H9"/>
  <c r="J9" s="1"/>
  <c r="G9"/>
  <c r="F9"/>
  <c r="K13"/>
  <c r="M13" s="1"/>
  <c r="H13"/>
  <c r="J13" s="1"/>
  <c r="G13"/>
  <c r="F13"/>
  <c r="K16"/>
  <c r="M16" s="1"/>
  <c r="H16"/>
  <c r="J16" s="1"/>
  <c r="G16"/>
  <c r="F16"/>
  <c r="G31"/>
  <c r="F31"/>
  <c r="G28"/>
  <c r="F28"/>
  <c r="G27"/>
  <c r="F27"/>
  <c r="G25"/>
  <c r="F25"/>
  <c r="G24"/>
  <c r="F24"/>
  <c r="G23"/>
  <c r="F23"/>
  <c r="G21"/>
  <c r="F21"/>
  <c r="G20"/>
  <c r="F20"/>
  <c r="G19"/>
  <c r="F19"/>
  <c r="G17"/>
  <c r="F17"/>
  <c r="G15"/>
  <c r="F15"/>
  <c r="G12"/>
  <c r="F12"/>
  <c r="G11"/>
  <c r="F11"/>
  <c r="G6"/>
  <c r="F6"/>
  <c r="G8"/>
  <c r="F8"/>
  <c r="G7"/>
  <c r="F7"/>
  <c r="H31"/>
  <c r="J31" s="1"/>
  <c r="H28"/>
  <c r="J28" s="1"/>
  <c r="H27"/>
  <c r="J27" s="1"/>
  <c r="H25"/>
  <c r="J25" s="1"/>
  <c r="H24"/>
  <c r="J24" s="1"/>
  <c r="H23"/>
  <c r="J23" s="1"/>
  <c r="H21"/>
  <c r="J21" s="1"/>
  <c r="H20"/>
  <c r="J20" s="1"/>
  <c r="H19"/>
  <c r="J19" s="1"/>
  <c r="H17"/>
  <c r="J17" s="1"/>
  <c r="H15"/>
  <c r="J15" s="1"/>
  <c r="H12"/>
  <c r="J12" s="1"/>
  <c r="H11"/>
  <c r="J11" s="1"/>
  <c r="H6"/>
  <c r="J6" s="1"/>
  <c r="H8"/>
  <c r="J8" s="1"/>
  <c r="H7"/>
  <c r="J7" s="1"/>
  <c r="K11"/>
  <c r="M11" s="1"/>
  <c r="K8"/>
  <c r="M8" s="1"/>
  <c r="K7"/>
  <c r="L7" s="1"/>
  <c r="K6"/>
  <c r="M6" s="1"/>
  <c r="K21"/>
  <c r="L21" s="1"/>
  <c r="K15"/>
  <c r="M15" s="1"/>
  <c r="K17"/>
  <c r="M17" s="1"/>
  <c r="K31"/>
  <c r="M31" s="1"/>
  <c r="K28"/>
  <c r="M28" s="1"/>
  <c r="K27"/>
  <c r="M27" s="1"/>
  <c r="K20"/>
  <c r="M20" s="1"/>
  <c r="K19"/>
  <c r="M19" s="1"/>
  <c r="K25"/>
  <c r="M25" s="1"/>
  <c r="K24"/>
  <c r="M24" s="1"/>
  <c r="K23"/>
  <c r="M23" s="1"/>
  <c r="K12"/>
  <c r="L12" s="1"/>
  <c r="I8" l="1"/>
  <c r="I15"/>
  <c r="I9"/>
  <c r="I12"/>
  <c r="L31"/>
  <c r="M7"/>
  <c r="M21"/>
  <c r="L10"/>
  <c r="L28"/>
  <c r="L13"/>
  <c r="I11"/>
  <c r="I7"/>
  <c r="I28"/>
  <c r="I6"/>
  <c r="I17"/>
  <c r="I27"/>
  <c r="I23"/>
  <c r="I16"/>
  <c r="I25"/>
  <c r="I20"/>
  <c r="I13"/>
  <c r="L24"/>
  <c r="L20"/>
  <c r="L6"/>
  <c r="I24"/>
  <c r="L16"/>
  <c r="I31"/>
  <c r="L9"/>
  <c r="L8"/>
  <c r="I21"/>
  <c r="L11"/>
  <c r="L27"/>
  <c r="L25"/>
  <c r="L23"/>
  <c r="L15"/>
  <c r="I10"/>
  <c r="I19"/>
  <c r="L19"/>
  <c r="L17"/>
  <c r="M12"/>
</calcChain>
</file>

<file path=xl/sharedStrings.xml><?xml version="1.0" encoding="utf-8"?>
<sst xmlns="http://schemas.openxmlformats.org/spreadsheetml/2006/main" count="130" uniqueCount="81">
  <si>
    <t xml:space="preserve"> kcal/kg</t>
  </si>
  <si>
    <t>kcal/kg</t>
  </si>
  <si>
    <t>AKARYAKIT</t>
  </si>
  <si>
    <t>ELEKTRİK</t>
  </si>
  <si>
    <t>kcal/kWh</t>
  </si>
  <si>
    <t>DOĞALGAZ</t>
  </si>
  <si>
    <t xml:space="preserve"> kcal/m³</t>
  </si>
  <si>
    <t>[9]</t>
  </si>
  <si>
    <t>[7]</t>
  </si>
  <si>
    <t>[8]</t>
  </si>
  <si>
    <t>[6]</t>
  </si>
  <si>
    <t>[12]</t>
  </si>
  <si>
    <t>[4]</t>
  </si>
  <si>
    <t>[11]</t>
  </si>
  <si>
    <t>LİNYİT KÖMÜRÜ</t>
  </si>
  <si>
    <t>LPG DÖKMEGAZ</t>
  </si>
  <si>
    <t>kuruş / m³</t>
  </si>
  <si>
    <t>kuruş / kg</t>
  </si>
  <si>
    <t>€ / TL</t>
  </si>
  <si>
    <t>$ / TL</t>
  </si>
  <si>
    <t>$ Cent (5)</t>
  </si>
  <si>
    <t>€ Cent (5)</t>
  </si>
  <si>
    <t>$ Cent /m³</t>
  </si>
  <si>
    <t>€ Cent/m³</t>
  </si>
  <si>
    <t xml:space="preserve"> kuruş (3)</t>
  </si>
  <si>
    <t xml:space="preserve"> kuruş (2)</t>
  </si>
  <si>
    <t>$ Cent / kg</t>
  </si>
  <si>
    <t>€ Cent/ kg</t>
  </si>
  <si>
    <t>kuruş / kWh</t>
  </si>
  <si>
    <t>$ Cent / kWh</t>
  </si>
  <si>
    <t>€ Cent/ kWh</t>
  </si>
  <si>
    <t>[5]</t>
  </si>
  <si>
    <t>$ Cent</t>
  </si>
  <si>
    <t>€ Cent</t>
  </si>
  <si>
    <t xml:space="preserve"> kuruş</t>
  </si>
  <si>
    <t>[9]
[10]</t>
  </si>
  <si>
    <r>
      <t xml:space="preserve">(BOTAŞ) 300.000 </t>
    </r>
    <r>
      <rPr>
        <sz val="12"/>
        <rFont val="Arial"/>
        <family val="2"/>
        <charset val="162"/>
      </rPr>
      <t>m</t>
    </r>
    <r>
      <rPr>
        <vertAlign val="superscript"/>
        <sz val="12"/>
        <rFont val="Arial"/>
        <family val="2"/>
        <charset val="162"/>
      </rPr>
      <t>3</t>
    </r>
    <r>
      <rPr>
        <sz val="12"/>
        <rFont val="Arial"/>
        <family val="2"/>
        <charset val="162"/>
      </rPr>
      <t>/yıl ve</t>
    </r>
    <r>
      <rPr>
        <b/>
        <sz val="12"/>
        <rFont val="Arial"/>
        <family val="2"/>
        <charset val="162"/>
      </rPr>
      <t xml:space="preserve"> altında</t>
    </r>
    <r>
      <rPr>
        <sz val="12"/>
        <rFont val="Arial"/>
        <family val="2"/>
        <charset val="162"/>
      </rPr>
      <t xml:space="preserve">
Doğalgaz Tüketimi için</t>
    </r>
  </si>
  <si>
    <r>
      <t xml:space="preserve">(BOTAŞ) 300.001 </t>
    </r>
    <r>
      <rPr>
        <sz val="12"/>
        <rFont val="Arial"/>
        <family val="2"/>
        <charset val="162"/>
      </rPr>
      <t>m</t>
    </r>
    <r>
      <rPr>
        <vertAlign val="superscript"/>
        <sz val="12"/>
        <rFont val="Arial"/>
        <family val="2"/>
        <charset val="162"/>
      </rPr>
      <t>3</t>
    </r>
    <r>
      <rPr>
        <sz val="12"/>
        <rFont val="Arial"/>
        <family val="2"/>
        <charset val="162"/>
      </rPr>
      <t>/yıl ve</t>
    </r>
    <r>
      <rPr>
        <b/>
        <sz val="12"/>
        <rFont val="Arial"/>
        <family val="2"/>
        <charset val="162"/>
      </rPr>
      <t xml:space="preserve"> üstünde
</t>
    </r>
    <r>
      <rPr>
        <sz val="12"/>
        <rFont val="Arial"/>
        <family val="2"/>
        <charset val="162"/>
      </rPr>
      <t>Doğalgaz Tüketimi için</t>
    </r>
  </si>
  <si>
    <r>
      <t>(İPRAGAZ) LNG</t>
    </r>
    <r>
      <rPr>
        <sz val="12"/>
        <rFont val="Arial"/>
        <family val="2"/>
        <charset val="162"/>
      </rPr>
      <t xml:space="preserve"> - </t>
    </r>
    <r>
      <rPr>
        <b/>
        <sz val="12"/>
        <rFont val="Arial"/>
        <family val="2"/>
        <charset val="162"/>
      </rPr>
      <t>Büyük</t>
    </r>
    <r>
      <rPr>
        <sz val="12"/>
        <rFont val="Arial"/>
        <family val="2"/>
        <charset val="162"/>
      </rPr>
      <t xml:space="preserve"> Sanayi
Sıvılaştırılmış Doğalgaz</t>
    </r>
    <r>
      <rPr>
        <b/>
        <sz val="12"/>
        <rFont val="Arial"/>
        <family val="2"/>
        <charset val="162"/>
      </rPr>
      <t xml:space="preserve"> </t>
    </r>
  </si>
  <si>
    <r>
      <t xml:space="preserve">(İPRAGAZ) LNG </t>
    </r>
    <r>
      <rPr>
        <sz val="12"/>
        <rFont val="Arial"/>
        <family val="2"/>
        <charset val="162"/>
      </rPr>
      <t xml:space="preserve">- </t>
    </r>
    <r>
      <rPr>
        <b/>
        <sz val="12"/>
        <rFont val="Arial"/>
        <family val="2"/>
        <charset val="162"/>
      </rPr>
      <t xml:space="preserve">Orta </t>
    </r>
    <r>
      <rPr>
        <sz val="12"/>
        <rFont val="Arial"/>
        <family val="2"/>
        <charset val="162"/>
      </rPr>
      <t xml:space="preserve">Sanayi
Sıvılaştırılmış Doğalgaz </t>
    </r>
  </si>
  <si>
    <r>
      <t xml:space="preserve">(İGDAŞ) 800.000 </t>
    </r>
    <r>
      <rPr>
        <sz val="12"/>
        <rFont val="Arial"/>
        <family val="2"/>
        <charset val="162"/>
      </rPr>
      <t>m</t>
    </r>
    <r>
      <rPr>
        <vertAlign val="superscript"/>
        <sz val="12"/>
        <rFont val="Arial"/>
        <family val="2"/>
        <charset val="162"/>
      </rPr>
      <t>3</t>
    </r>
    <r>
      <rPr>
        <sz val="12"/>
        <rFont val="Arial"/>
        <family val="2"/>
        <charset val="162"/>
      </rPr>
      <t>/yıl ve</t>
    </r>
    <r>
      <rPr>
        <b/>
        <sz val="12"/>
        <rFont val="Arial"/>
        <family val="2"/>
        <charset val="162"/>
      </rPr>
      <t xml:space="preserve"> üstünde 
</t>
    </r>
    <r>
      <rPr>
        <sz val="12"/>
        <rFont val="Arial"/>
        <family val="2"/>
        <charset val="162"/>
      </rPr>
      <t>Doğalgaz Tüketimi için</t>
    </r>
  </si>
  <si>
    <r>
      <t xml:space="preserve">Manisa-Soma KISRAKDERE
(Yıkanmış </t>
    </r>
    <r>
      <rPr>
        <b/>
        <sz val="12"/>
        <rFont val="Arial"/>
        <family val="2"/>
        <charset val="162"/>
      </rPr>
      <t>Toz; 0,5 - 10 mm)</t>
    </r>
    <r>
      <rPr>
        <sz val="12"/>
        <rFont val="Arial"/>
        <family val="2"/>
        <charset val="162"/>
      </rPr>
      <t xml:space="preserve">
</t>
    </r>
    <r>
      <rPr>
        <b/>
        <sz val="12"/>
        <rFont val="Arial"/>
        <family val="2"/>
        <charset val="162"/>
      </rPr>
      <t>TKİ - ELİ</t>
    </r>
    <r>
      <rPr>
        <sz val="12"/>
        <rFont val="Arial"/>
        <family val="2"/>
        <charset val="162"/>
      </rPr>
      <t xml:space="preserve"> </t>
    </r>
    <r>
      <rPr>
        <b/>
        <sz val="12"/>
        <rFont val="Arial"/>
        <family val="2"/>
        <charset val="162"/>
      </rPr>
      <t>LİNYİT</t>
    </r>
    <r>
      <rPr>
        <sz val="12"/>
        <rFont val="Arial"/>
        <family val="2"/>
        <charset val="162"/>
      </rPr>
      <t xml:space="preserve"> Kömürü </t>
    </r>
  </si>
  <si>
    <r>
      <t xml:space="preserve">Manisa-Soma KISRAKDERE
(Yıkanmış </t>
    </r>
    <r>
      <rPr>
        <b/>
        <sz val="12"/>
        <rFont val="Arial"/>
        <family val="2"/>
        <charset val="162"/>
      </rPr>
      <t>Torbalı 10 - 18 mm</t>
    </r>
    <r>
      <rPr>
        <sz val="12"/>
        <rFont val="Arial"/>
        <family val="2"/>
        <charset val="162"/>
      </rPr>
      <t xml:space="preserve">)
</t>
    </r>
    <r>
      <rPr>
        <b/>
        <sz val="12"/>
        <rFont val="Arial"/>
        <family val="2"/>
        <charset val="162"/>
      </rPr>
      <t>TKİ - ELİ</t>
    </r>
    <r>
      <rPr>
        <sz val="12"/>
        <rFont val="Arial"/>
        <family val="2"/>
        <charset val="162"/>
      </rPr>
      <t xml:space="preserve"> </t>
    </r>
    <r>
      <rPr>
        <b/>
        <sz val="12"/>
        <rFont val="Arial"/>
        <family val="2"/>
        <charset val="162"/>
      </rPr>
      <t>LİNYİT</t>
    </r>
    <r>
      <rPr>
        <sz val="12"/>
        <rFont val="Arial"/>
        <family val="2"/>
        <charset val="162"/>
      </rPr>
      <t xml:space="preserve"> Kömürü </t>
    </r>
  </si>
  <si>
    <r>
      <t>İTHAL</t>
    </r>
    <r>
      <rPr>
        <sz val="12"/>
        <rFont val="Arial"/>
        <family val="2"/>
        <charset val="162"/>
      </rPr>
      <t xml:space="preserve"> Sibirya Kömürü Ceviz  tipi
(İSTANBUL) </t>
    </r>
    <r>
      <rPr>
        <b/>
        <sz val="12"/>
        <rFont val="Arial"/>
        <family val="2"/>
        <charset val="162"/>
      </rPr>
      <t>HAKAN KÖMÜR</t>
    </r>
  </si>
  <si>
    <r>
      <t xml:space="preserve">FUEL-OIL NO:6- Yüksek Kükürtlü
</t>
    </r>
    <r>
      <rPr>
        <sz val="12"/>
        <rFont val="Arial"/>
        <family val="2"/>
        <charset val="162"/>
      </rPr>
      <t xml:space="preserve">(SHELL TÜRKİYE)
(İstanbul Avrupa Yakası) </t>
    </r>
  </si>
  <si>
    <r>
      <rPr>
        <b/>
        <sz val="12"/>
        <rFont val="Arial"/>
        <family val="2"/>
        <charset val="162"/>
      </rPr>
      <t>FUEL-OİL NO:4 - Kalorifer Yakıtı</t>
    </r>
    <r>
      <rPr>
        <sz val="12"/>
        <rFont val="Arial"/>
        <family val="2"/>
        <charset val="162"/>
      </rPr>
      <t xml:space="preserve">
(SHELL TÜRKİYE)
(İstanbul Avrupa Yakası) </t>
    </r>
  </si>
  <si>
    <r>
      <rPr>
        <b/>
        <sz val="12"/>
        <rFont val="Arial"/>
        <family val="2"/>
        <charset val="162"/>
      </rPr>
      <t xml:space="preserve">MOTORİN -Shell Fuelsave Diesel
</t>
    </r>
    <r>
      <rPr>
        <sz val="12"/>
        <rFont val="Arial"/>
        <family val="2"/>
        <charset val="162"/>
      </rPr>
      <t xml:space="preserve">(SHELL TÜRKİYE)
(İstanbul Avrupa Yakası) </t>
    </r>
    <r>
      <rPr>
        <b/>
        <sz val="12"/>
        <rFont val="Arial"/>
        <family val="2"/>
        <charset val="162"/>
      </rPr>
      <t xml:space="preserve"> </t>
    </r>
  </si>
  <si>
    <r>
      <rPr>
        <b/>
        <sz val="12"/>
        <rFont val="Arial"/>
        <family val="2"/>
        <charset val="162"/>
      </rPr>
      <t xml:space="preserve"> BÜYÜK SANAYİ</t>
    </r>
    <r>
      <rPr>
        <sz val="12"/>
        <rFont val="Arial"/>
        <family val="2"/>
        <charset val="162"/>
      </rPr>
      <t xml:space="preserve"> Kullanımı
</t>
    </r>
    <r>
      <rPr>
        <b/>
        <sz val="12"/>
        <rFont val="Arial"/>
        <family val="2"/>
        <charset val="162"/>
      </rPr>
      <t>MİKS LPG (</t>
    </r>
    <r>
      <rPr>
        <sz val="12"/>
        <rFont val="Arial"/>
        <family val="2"/>
        <charset val="162"/>
      </rPr>
      <t>İPRAGAZ - AYGAZ)</t>
    </r>
  </si>
  <si>
    <r>
      <t xml:space="preserve"> </t>
    </r>
    <r>
      <rPr>
        <b/>
        <sz val="12"/>
        <rFont val="Arial"/>
        <family val="2"/>
        <charset val="162"/>
      </rPr>
      <t xml:space="preserve">SANAYİ </t>
    </r>
    <r>
      <rPr>
        <sz val="12"/>
        <rFont val="Arial"/>
        <family val="2"/>
        <charset val="162"/>
      </rPr>
      <t xml:space="preserve">Kullanımı
</t>
    </r>
    <r>
      <rPr>
        <b/>
        <sz val="12"/>
        <rFont val="Arial"/>
        <family val="2"/>
        <charset val="162"/>
      </rPr>
      <t>MİKS LPG (</t>
    </r>
    <r>
      <rPr>
        <sz val="12"/>
        <rFont val="Arial"/>
        <family val="2"/>
        <charset val="162"/>
      </rPr>
      <t>İPRAGAZ - AYGAZ)</t>
    </r>
  </si>
  <si>
    <r>
      <rPr>
        <b/>
        <sz val="12"/>
        <rFont val="Arial"/>
        <family val="2"/>
        <charset val="162"/>
      </rPr>
      <t xml:space="preserve">SANAYİ </t>
    </r>
    <r>
      <rPr>
        <sz val="12"/>
        <rFont val="Arial"/>
        <family val="2"/>
        <charset val="162"/>
      </rPr>
      <t xml:space="preserve">Kullanımı
</t>
    </r>
    <r>
      <rPr>
        <b/>
        <sz val="12"/>
        <rFont val="Arial"/>
        <family val="2"/>
        <charset val="162"/>
      </rPr>
      <t>PROPAN (</t>
    </r>
    <r>
      <rPr>
        <sz val="12"/>
        <rFont val="Arial"/>
        <family val="2"/>
        <charset val="162"/>
      </rPr>
      <t>İPRAGAZ - AYGAZ)</t>
    </r>
  </si>
  <si>
    <r>
      <t>SANAYİ</t>
    </r>
    <r>
      <rPr>
        <sz val="12"/>
        <rFont val="Arial"/>
        <family val="2"/>
        <charset val="162"/>
      </rPr>
      <t xml:space="preserve"> Elektrik
  TEK TERİMLİ - Alçak Gerilim 
 Tek Zamanlı Tarife  - TEDAŞ                    </t>
    </r>
  </si>
  <si>
    <t>Kuruş 
[1]</t>
  </si>
  <si>
    <t>DolarCent
 [13]</t>
  </si>
  <si>
    <t>AvroCent
[13]</t>
  </si>
  <si>
    <t>Yakıt
Alt Isıl 
Değeri</t>
  </si>
  <si>
    <t>Yakıt
Üst Isıl 
Değeriİ</t>
  </si>
  <si>
    <t>GÜNCEL YAKIT  FİYATLARININ  KARŞILAŞTIRMA TABLOSU [1]</t>
  </si>
  <si>
    <t xml:space="preserve"> Yakıt Birim Fiyatı  [1]</t>
  </si>
  <si>
    <t>ALT ISIL DEĞERE göre 
1000 kcal için
Yakıt Fiyatı [2]</t>
  </si>
  <si>
    <t>ÜST ISIL DEĞERE göre
1000 kcal için
Yakıt Fiyatı [3]</t>
  </si>
  <si>
    <r>
      <t xml:space="preserve">(İGDAŞ) 300.001-800.000 </t>
    </r>
    <r>
      <rPr>
        <sz val="12"/>
        <rFont val="Arial"/>
        <family val="2"/>
        <charset val="162"/>
      </rPr>
      <t>m</t>
    </r>
    <r>
      <rPr>
        <vertAlign val="superscript"/>
        <sz val="12"/>
        <rFont val="Arial"/>
        <family val="2"/>
        <charset val="162"/>
      </rPr>
      <t>3</t>
    </r>
    <r>
      <rPr>
        <sz val="12"/>
        <rFont val="Arial"/>
        <family val="2"/>
        <charset val="162"/>
      </rPr>
      <t xml:space="preserve">/yıl </t>
    </r>
    <r>
      <rPr>
        <sz val="9"/>
        <rFont val="Arial"/>
        <family val="2"/>
        <charset val="162"/>
      </rPr>
      <t xml:space="preserve">arasında </t>
    </r>
    <r>
      <rPr>
        <b/>
        <sz val="12"/>
        <rFont val="Arial"/>
        <family val="2"/>
        <charset val="162"/>
      </rPr>
      <t xml:space="preserve">
</t>
    </r>
    <r>
      <rPr>
        <sz val="12"/>
        <rFont val="Arial"/>
        <family val="2"/>
        <charset val="162"/>
      </rPr>
      <t>Doğalgaz Tüketimi için</t>
    </r>
  </si>
  <si>
    <r>
      <t>(İGDAŞ) 0 - 300.000</t>
    </r>
    <r>
      <rPr>
        <sz val="12"/>
        <rFont val="Arial"/>
        <family val="2"/>
        <charset val="162"/>
      </rPr>
      <t xml:space="preserve"> m</t>
    </r>
    <r>
      <rPr>
        <vertAlign val="superscript"/>
        <sz val="12"/>
        <rFont val="Arial"/>
        <family val="2"/>
        <charset val="162"/>
      </rPr>
      <t>3</t>
    </r>
    <r>
      <rPr>
        <sz val="12"/>
        <rFont val="Arial"/>
        <family val="2"/>
        <charset val="162"/>
      </rPr>
      <t xml:space="preserve">/yıl </t>
    </r>
    <r>
      <rPr>
        <sz val="9"/>
        <rFont val="Arial"/>
        <family val="2"/>
        <charset val="162"/>
      </rPr>
      <t>arasında</t>
    </r>
    <r>
      <rPr>
        <sz val="12"/>
        <rFont val="Arial"/>
        <family val="2"/>
        <charset val="162"/>
      </rPr>
      <t xml:space="preserve">
Doğalgaz Tüketimi için</t>
    </r>
  </si>
  <si>
    <r>
      <rPr>
        <sz val="14"/>
        <rFont val="Arial"/>
        <family val="2"/>
        <charset val="162"/>
      </rPr>
      <t xml:space="preserve">NOTLAR:      </t>
    </r>
    <r>
      <rPr>
        <b/>
        <sz val="14"/>
        <rFont val="Arial"/>
        <family val="2"/>
        <charset val="162"/>
      </rPr>
      <t xml:space="preserve">                  ENERJİ VE ÇEVRE DÜNYASI DERGİSİ </t>
    </r>
    <r>
      <rPr>
        <sz val="14"/>
        <rFont val="Arial"/>
        <family val="2"/>
        <charset val="162"/>
      </rPr>
      <t>- B2B MEDYA - TEKNİK SEKTÖR YAYINCILIĞI A.Ş.</t>
    </r>
  </si>
  <si>
    <r>
      <t xml:space="preserve">(1)  KDV Hariç Fiyatlar </t>
    </r>
    <r>
      <rPr>
        <sz val="10"/>
        <rFont val="Arial"/>
        <family val="2"/>
        <charset val="162"/>
      </rPr>
      <t>olup, yakıtların herhangi bir cihazda yakılmadan önceki ve satış noktasındaki birim fiyatlardır.</t>
    </r>
  </si>
  <si>
    <r>
      <t xml:space="preserve">(2)  </t>
    </r>
    <r>
      <rPr>
        <sz val="10"/>
        <rFont val="Arial"/>
        <family val="2"/>
        <charset val="162"/>
      </rPr>
      <t>Alt ısıl değere göre</t>
    </r>
    <r>
      <rPr>
        <b/>
        <sz val="10"/>
        <rFont val="Arial"/>
        <family val="2"/>
        <charset val="162"/>
      </rPr>
      <t xml:space="preserve"> </t>
    </r>
    <r>
      <rPr>
        <sz val="10"/>
        <rFont val="Arial"/>
        <family val="2"/>
        <charset val="162"/>
      </rPr>
      <t>1000 kcal için kr değeri [ (Birim Fiyat x 1000 kcal / Alt Isıl Değeri) ] formulü kullanılarak hesaplanmıştır.</t>
    </r>
  </si>
  <si>
    <r>
      <t xml:space="preserve">(3)  </t>
    </r>
    <r>
      <rPr>
        <sz val="10"/>
        <rFont val="Arial"/>
        <family val="2"/>
        <charset val="162"/>
      </rPr>
      <t>Üst ısıl değere göre</t>
    </r>
    <r>
      <rPr>
        <b/>
        <sz val="10"/>
        <rFont val="Arial"/>
        <family val="2"/>
        <charset val="162"/>
      </rPr>
      <t xml:space="preserve"> </t>
    </r>
    <r>
      <rPr>
        <sz val="10"/>
        <rFont val="Arial"/>
        <family val="2"/>
        <charset val="162"/>
      </rPr>
      <t>1000 kcal için kr değeri [ (Birim Fiyat x 1000 kcal / Üst Isıl Değeri) ] formulü kullanılarak hesaplanmıştır.</t>
    </r>
  </si>
  <si>
    <r>
      <t>(BOTAŞ)</t>
    </r>
    <r>
      <rPr>
        <sz val="12"/>
        <rFont val="Arial"/>
        <family val="2"/>
        <charset val="162"/>
      </rPr>
      <t xml:space="preserve"> Elektrik Üretimi Dışındaki Kullanım için 
</t>
    </r>
    <r>
      <rPr>
        <b/>
        <sz val="12"/>
        <rFont val="Arial"/>
        <family val="2"/>
        <charset val="162"/>
      </rPr>
      <t xml:space="preserve">Organize Sanayi Bölgesi   </t>
    </r>
  </si>
  <si>
    <t>( 02 Mart 2022 tarihinde, KDV HARİÇ )</t>
  </si>
  <si>
    <r>
      <t>(4)  BOTAŞ</t>
    </r>
    <r>
      <rPr>
        <sz val="10"/>
        <rFont val="Arial"/>
        <family val="2"/>
        <charset val="162"/>
      </rPr>
      <t xml:space="preserve">'ın OSB ve Sanayiye sattığı </t>
    </r>
    <r>
      <rPr>
        <b/>
        <sz val="10"/>
        <rFont val="Arial"/>
        <family val="2"/>
        <charset val="162"/>
      </rPr>
      <t>doğalgazın</t>
    </r>
    <r>
      <rPr>
        <sz val="10"/>
        <rFont val="Arial"/>
        <family val="2"/>
        <charset val="162"/>
      </rPr>
      <t xml:space="preserve"> birim fiyatına 0,023 TL/Sm</t>
    </r>
    <r>
      <rPr>
        <vertAlign val="superscript"/>
        <sz val="10"/>
        <rFont val="Arial"/>
        <family val="2"/>
        <charset val="162"/>
      </rPr>
      <t>3</t>
    </r>
    <r>
      <rPr>
        <sz val="10"/>
        <rFont val="Arial"/>
        <family val="2"/>
        <charset val="162"/>
      </rPr>
      <t xml:space="preserve"> olan ÖTV dahil edilmiş, 2022 yılı MART ayında geçerli olan fiyatlardır.</t>
    </r>
  </si>
  <si>
    <r>
      <t>(5)</t>
    </r>
    <r>
      <rPr>
        <sz val="10"/>
        <rFont val="Arial"/>
        <family val="2"/>
        <charset val="162"/>
      </rPr>
      <t xml:space="preserve">  </t>
    </r>
    <r>
      <rPr>
        <b/>
        <sz val="10"/>
        <rFont val="Arial"/>
        <family val="2"/>
        <charset val="162"/>
      </rPr>
      <t>İPRAGAZ</t>
    </r>
    <r>
      <rPr>
        <sz val="10"/>
        <rFont val="Arial"/>
        <family val="2"/>
        <charset val="162"/>
      </rPr>
      <t>'ın müşterilerine uyguladığı</t>
    </r>
    <r>
      <rPr>
        <b/>
        <sz val="10"/>
        <rFont val="Arial"/>
        <family val="2"/>
        <charset val="162"/>
      </rPr>
      <t xml:space="preserve"> LNG </t>
    </r>
    <r>
      <rPr>
        <sz val="10"/>
        <rFont val="Arial"/>
        <family val="2"/>
        <charset val="162"/>
      </rPr>
      <t>birim fiyatları 01 MART 2021 tarihinde yayınlanan, 02 MART 2022 tarihinde geçerli olan KDV'siz fiyattır.</t>
    </r>
  </si>
  <si>
    <r>
      <t>(12)</t>
    </r>
    <r>
      <rPr>
        <sz val="10"/>
        <rFont val="Arial"/>
        <family val="2"/>
        <charset val="162"/>
      </rPr>
      <t xml:space="preserve">  </t>
    </r>
    <r>
      <rPr>
        <b/>
        <sz val="10"/>
        <rFont val="Arial"/>
        <family val="2"/>
        <charset val="162"/>
      </rPr>
      <t xml:space="preserve">Elektrik </t>
    </r>
    <r>
      <rPr>
        <sz val="10"/>
        <rFont val="Arial"/>
        <family val="2"/>
        <charset val="162"/>
      </rPr>
      <t xml:space="preserve">birim fiyatları </t>
    </r>
    <r>
      <rPr>
        <b/>
        <sz val="10"/>
        <rFont val="Arial"/>
        <family val="2"/>
        <charset val="162"/>
      </rPr>
      <t>EPDK</t>
    </r>
    <r>
      <rPr>
        <sz val="10"/>
        <rFont val="Arial"/>
        <family val="2"/>
        <charset val="162"/>
      </rPr>
      <t xml:space="preserve">'nın 01 Ocak 2022 tarihinde ilan ettiği, 02 MART 2022 tarihinde geçerli olan Elektrik Piyasası Tarife Tabloları'nda,
 TEDAŞ'ın Dağıtım Sistemi Kullanıcıları için </t>
    </r>
    <r>
      <rPr>
        <b/>
        <sz val="10"/>
        <rFont val="Arial"/>
        <family val="2"/>
        <charset val="162"/>
      </rPr>
      <t>Fonsuz</t>
    </r>
    <r>
      <rPr>
        <sz val="10"/>
        <rFont val="Arial"/>
        <family val="2"/>
        <charset val="162"/>
      </rPr>
      <t xml:space="preserve"> tarifesinde belirtilen (</t>
    </r>
    <r>
      <rPr>
        <b/>
        <sz val="10"/>
        <rFont val="Arial"/>
        <family val="2"/>
        <charset val="162"/>
      </rPr>
      <t>tek terimli, alçak gerilim</t>
    </r>
    <r>
      <rPr>
        <sz val="10"/>
        <rFont val="Arial"/>
        <family val="2"/>
        <charset val="162"/>
      </rPr>
      <t xml:space="preserve"> tarifesi);
</t>
    </r>
    <r>
      <rPr>
        <b/>
        <sz val="10"/>
        <rFont val="Arial"/>
        <family val="2"/>
        <charset val="162"/>
      </rPr>
      <t>*Sanayi</t>
    </r>
    <r>
      <rPr>
        <sz val="10"/>
        <rFont val="Arial"/>
        <family val="2"/>
        <charset val="162"/>
      </rPr>
      <t xml:space="preserve"> kullanımında Belediye Elektrik Tüketim Vergisi için %1, 
</t>
    </r>
    <r>
      <rPr>
        <b/>
        <sz val="10"/>
        <rFont val="Arial"/>
        <family val="2"/>
        <charset val="162"/>
      </rPr>
      <t>*Konut</t>
    </r>
    <r>
      <rPr>
        <sz val="10"/>
        <rFont val="Arial"/>
        <family val="2"/>
        <charset val="162"/>
      </rPr>
      <t xml:space="preserve"> ve</t>
    </r>
    <r>
      <rPr>
        <b/>
        <sz val="10"/>
        <rFont val="Arial"/>
        <family val="2"/>
        <charset val="162"/>
      </rPr>
      <t xml:space="preserve"> Ticarethane </t>
    </r>
    <r>
      <rPr>
        <sz val="10"/>
        <rFont val="Arial"/>
        <family val="2"/>
        <charset val="162"/>
      </rPr>
      <t>kullanımında; Belediye ElektrikTüketim Vergisi için %5,
 ilave edilerek bulunmuştyur.</t>
    </r>
  </si>
  <si>
    <r>
      <t>(10)</t>
    </r>
    <r>
      <rPr>
        <sz val="10"/>
        <rFont val="Arial"/>
        <family val="2"/>
        <charset val="162"/>
      </rPr>
      <t xml:space="preserve">  </t>
    </r>
    <r>
      <rPr>
        <b/>
        <sz val="10"/>
        <rFont val="Arial"/>
        <family val="2"/>
        <charset val="162"/>
      </rPr>
      <t>Motorin</t>
    </r>
    <r>
      <rPr>
        <sz val="10"/>
        <rFont val="Arial"/>
        <family val="2"/>
        <charset val="162"/>
      </rPr>
      <t xml:space="preserve"> birim fiyatı </t>
    </r>
    <r>
      <rPr>
        <b/>
        <sz val="10"/>
        <rFont val="Arial"/>
        <family val="2"/>
        <charset val="162"/>
      </rPr>
      <t>SHELL TÜRKİYE</t>
    </r>
    <r>
      <rPr>
        <sz val="10"/>
        <rFont val="Arial"/>
        <family val="2"/>
        <charset val="162"/>
      </rPr>
      <t>'nin akaryakıt pompa satış fiyatları listesindeki 02 MART 2022 tarihli İstanbul Avrupa yakası için perakende satış fiyatları olup, kr/litre değeri 0,845 dönüşüm katsayısına bölünerek kr/kg'a çevrilmiştir.</t>
    </r>
  </si>
  <si>
    <r>
      <t>(9)  Fuel Oil No:4</t>
    </r>
    <r>
      <rPr>
        <sz val="10"/>
        <rFont val="Arial"/>
        <family val="2"/>
        <charset val="162"/>
      </rPr>
      <t xml:space="preserve"> ve </t>
    </r>
    <r>
      <rPr>
        <b/>
        <sz val="10"/>
        <rFont val="Arial"/>
        <family val="2"/>
        <charset val="162"/>
      </rPr>
      <t>No:6</t>
    </r>
    <r>
      <rPr>
        <sz val="10"/>
        <rFont val="Arial"/>
        <family val="2"/>
        <charset val="162"/>
      </rPr>
      <t xml:space="preserve"> birim fiyatı </t>
    </r>
    <r>
      <rPr>
        <b/>
        <sz val="10"/>
        <rFont val="Arial"/>
        <family val="2"/>
        <charset val="162"/>
      </rPr>
      <t>SHELL TÜRKİYE</t>
    </r>
    <r>
      <rPr>
        <sz val="10"/>
        <rFont val="Arial"/>
        <family val="2"/>
        <charset val="162"/>
      </rPr>
      <t>'nin akaryakıt pompa satış fiyatları listesindeki 02 MART 2022 tarihli İstanbul Avrupa yakası için KDV'siz perakende satış fiyatlarıdır.</t>
    </r>
  </si>
  <si>
    <r>
      <t xml:space="preserve">(8)  </t>
    </r>
    <r>
      <rPr>
        <sz val="10"/>
        <rFont val="Arial"/>
        <family val="2"/>
        <charset val="162"/>
      </rPr>
      <t>Yerli linyit kömürü fiyatları 02 MART 2022 tarihinde geçerli olan TKİ - ELİ'nin 01 Ocak 2022 tarihli satış fiyatları listesindeki Isınma Amaçlı (Torbalanmış) Kömürlerin Üretim Yeri Teslimi Satış Fiyatları ve İstanbul Bayi Depo Satış Fiyatları listesinde 10-18 mm.  ve +18 mm. yıkanmış Fındık - Torba linyit kömürünün yeni fiyatı 1.534 TL/ton (KDV Hariç-nakliye bedeli dahil) olmuştur.  İstanbul Bayi Depo Satış Fiyatları listesinde yer almayan, sadece üretim yerinde teslimatı yapılmakta olan Soma Kısrakdere; 0,5-10 mm Yıkanmış Açık - Toz: 876 TL/ton (KDV Hariç) fiyatı ise 10-18 mm. için belirlenmiş olan bayi depo teslim fiyatı ile üretim yeri teslim fiyatı arasındaki farkı  364TL/ton nakliye bedeli olarak kabul edilmiş ve bu bedel üretim yeri teslim fiyatına eklenerek İstanbul Bayi Depo Satış Fiyatı olarak 1.240 TL/ton(KDV Hariç) bulunmuştur.Bu kömürlerin alt ısıl değerleri ise ELİ Laboratuvar Şube Müdürlüğü'nün Kümülatif Ağırlıklı Komple Analiz Değerleri" tablosuna göre Soma Kısrakdere; 0,5-10 mm Yıkanmış Açık - Toz: 4.679 kcal/kg, 10-18 mm. yıkanmış Fındık - Torba linyit kömürü: 4.959 kcal/kg, ve +18 mm. yıkanmış Fındık - Torba linyit kömürü: 4.750 kcal/kg'dır.</t>
    </r>
  </si>
  <si>
    <r>
      <t>(7)</t>
    </r>
    <r>
      <rPr>
        <sz val="10"/>
        <rFont val="Arial"/>
        <family val="2"/>
        <charset val="162"/>
      </rPr>
      <t xml:space="preserve">  </t>
    </r>
    <r>
      <rPr>
        <b/>
        <sz val="10"/>
        <rFont val="Arial"/>
        <family val="2"/>
        <charset val="162"/>
      </rPr>
      <t xml:space="preserve">İthal sibirya kömürü </t>
    </r>
    <r>
      <rPr>
        <sz val="10"/>
        <rFont val="Arial"/>
        <family val="2"/>
        <charset val="162"/>
      </rPr>
      <t xml:space="preserve">fiyatları </t>
    </r>
    <r>
      <rPr>
        <b/>
        <sz val="10"/>
        <rFont val="Arial"/>
        <family val="2"/>
        <charset val="162"/>
      </rPr>
      <t xml:space="preserve">HAKAN KÖMÜR </t>
    </r>
    <r>
      <rPr>
        <sz val="10"/>
        <rFont val="Arial"/>
        <family val="2"/>
        <charset val="162"/>
      </rPr>
      <t xml:space="preserve">şirketinin fiyat listesindeki </t>
    </r>
    <r>
      <rPr>
        <b/>
        <sz val="10"/>
        <rFont val="Arial"/>
        <family val="2"/>
        <charset val="162"/>
      </rPr>
      <t>ceviz</t>
    </r>
    <r>
      <rPr>
        <sz val="10"/>
        <rFont val="Arial"/>
        <family val="2"/>
        <charset val="162"/>
      </rPr>
      <t xml:space="preserve"> tipi linyit için 02 MART 2022 tarihinde geçerli olan, nakliye ücreti ve KDV dahil 3.000 TL/ton olan satış fiyatıdır.</t>
    </r>
  </si>
  <si>
    <r>
      <t>(6)</t>
    </r>
    <r>
      <rPr>
        <sz val="10"/>
        <rFont val="Arial"/>
        <family val="2"/>
        <charset val="162"/>
      </rPr>
      <t xml:space="preserve">  </t>
    </r>
    <r>
      <rPr>
        <b/>
        <sz val="10"/>
        <rFont val="Arial"/>
        <family val="2"/>
        <charset val="162"/>
      </rPr>
      <t>İGDAŞ</t>
    </r>
    <r>
      <rPr>
        <sz val="10"/>
        <rFont val="Arial"/>
        <family val="2"/>
        <charset val="162"/>
      </rPr>
      <t xml:space="preserve">'ın serbest tüketici olan veya olmayan müşterilerine sattığı </t>
    </r>
    <r>
      <rPr>
        <b/>
        <sz val="10"/>
        <rFont val="Arial"/>
        <family val="2"/>
        <charset val="162"/>
      </rPr>
      <t>doğalgazı</t>
    </r>
    <r>
      <rPr>
        <sz val="10"/>
        <rFont val="Arial"/>
        <family val="2"/>
        <charset val="162"/>
      </rPr>
      <t>n birim fiyatı 01 MART 2022 tarihli sirkülerinde belirtilen, 02 MART 2022 tarihinde geçerli olan KDV'siz fiyattır.</t>
    </r>
  </si>
  <si>
    <r>
      <t>TİCARETHANE</t>
    </r>
    <r>
      <rPr>
        <sz val="12"/>
        <rFont val="Arial"/>
        <family val="2"/>
        <charset val="162"/>
      </rPr>
      <t xml:space="preserve"> (30 kWh/gün ve altı) Elektrik
Tek Zamanlı Tarife - TEDAŞ</t>
    </r>
  </si>
  <si>
    <r>
      <t>KONUT</t>
    </r>
    <r>
      <rPr>
        <sz val="12"/>
        <rFont val="Arial"/>
        <family val="2"/>
        <charset val="162"/>
      </rPr>
      <t xml:space="preserve"> (8 kWh/gün üstü) Elektrik
Tek Zamanlı Tarife - TEDAŞ</t>
    </r>
  </si>
  <si>
    <r>
      <t>KONUT</t>
    </r>
    <r>
      <rPr>
        <sz val="12"/>
        <rFont val="Arial"/>
        <family val="2"/>
        <charset val="162"/>
      </rPr>
      <t xml:space="preserve"> (8 kWh/gün ve altı) Elektrik
Tek Zamanlı Tarife - TEDAŞ</t>
    </r>
  </si>
  <si>
    <r>
      <t>(13)</t>
    </r>
    <r>
      <rPr>
        <sz val="10"/>
        <rFont val="Arial"/>
        <family val="2"/>
        <charset val="162"/>
      </rPr>
      <t xml:space="preserve">  </t>
    </r>
    <r>
      <rPr>
        <b/>
        <sz val="10"/>
        <rFont val="Arial"/>
        <family val="2"/>
        <charset val="162"/>
      </rPr>
      <t xml:space="preserve">ABD Doları </t>
    </r>
    <r>
      <rPr>
        <sz val="10"/>
        <rFont val="Arial"/>
        <family val="2"/>
        <charset val="162"/>
      </rPr>
      <t>ve</t>
    </r>
    <r>
      <rPr>
        <b/>
        <sz val="10"/>
        <rFont val="Arial"/>
        <family val="2"/>
        <charset val="162"/>
      </rPr>
      <t xml:space="preserve"> Avro </t>
    </r>
    <r>
      <rPr>
        <sz val="10"/>
        <rFont val="Arial"/>
        <family val="2"/>
        <charset val="162"/>
      </rPr>
      <t xml:space="preserve">01 MART 2022 tarihi itibariyle </t>
    </r>
    <r>
      <rPr>
        <b/>
        <sz val="10"/>
        <rFont val="Arial"/>
        <family val="2"/>
        <charset val="162"/>
      </rPr>
      <t xml:space="preserve">T.C. Merkez Bankası Efektif Satış </t>
    </r>
    <r>
      <rPr>
        <sz val="10"/>
        <rFont val="Arial"/>
        <family val="2"/>
        <charset val="162"/>
      </rPr>
      <t>fiyatları olup; ABD Doları: 13,9313 TL ve Avro: 15,6070 TL.dir.</t>
    </r>
  </si>
  <si>
    <r>
      <rPr>
        <b/>
        <sz val="10"/>
        <rFont val="Arial"/>
        <family val="2"/>
        <charset val="162"/>
      </rPr>
      <t xml:space="preserve">(11) LPG tüpgaz </t>
    </r>
    <r>
      <rPr>
        <sz val="10"/>
        <rFont val="Arial"/>
        <family val="2"/>
        <charset val="162"/>
      </rPr>
      <t>ve</t>
    </r>
    <r>
      <rPr>
        <b/>
        <sz val="10"/>
        <rFont val="Arial"/>
        <family val="2"/>
        <charset val="162"/>
      </rPr>
      <t xml:space="preserve"> LPG dökmegaz</t>
    </r>
    <r>
      <rPr>
        <sz val="10"/>
        <rFont val="Arial"/>
        <family val="2"/>
        <charset val="162"/>
      </rPr>
      <t xml:space="preserve"> fiyatları 02 MART 2022 tarihinde yayınlanan</t>
    </r>
    <r>
      <rPr>
        <b/>
        <sz val="10"/>
        <rFont val="Arial"/>
        <family val="2"/>
        <charset val="162"/>
      </rPr>
      <t xml:space="preserve"> AYGAZ ve İPRAGAZ </t>
    </r>
    <r>
      <rPr>
        <sz val="10"/>
        <rFont val="Arial"/>
        <family val="2"/>
        <charset val="162"/>
      </rPr>
      <t xml:space="preserve"> fiyat sirkülerlerinden alınmış olan fiyatların ortalamasıdır. Miks dökmegazın kullanımında buharlaştırıcı gerekmektedir. Birim fiyatlar belirlenirken işletme maliyetleri gözönüne alınmamıştır. Miks dökmegazın kullanımında buharlaştırıcı gerekmektedir. Birim fiyatlar belirlenirken işletme maliyetleri gözönüne alınmamıştır.  LPG dökmegazın büyük sanayi tesislerinde kullanımındaki birim fiyatı küçük sanayi için belirlenmiş olan birim fiyattan %10 daha düşük olarak alınmıştır.</t>
    </r>
  </si>
</sst>
</file>

<file path=xl/styles.xml><?xml version="1.0" encoding="utf-8"?>
<styleSheet xmlns="http://schemas.openxmlformats.org/spreadsheetml/2006/main">
  <numFmts count="2">
    <numFmt numFmtId="164" formatCode="0.0000"/>
    <numFmt numFmtId="165" formatCode="#,##0.0000"/>
  </numFmts>
  <fonts count="20">
    <font>
      <sz val="10"/>
      <name val="Arial Tur"/>
      <charset val="162"/>
    </font>
    <font>
      <b/>
      <sz val="12"/>
      <name val="Arial"/>
      <family val="2"/>
      <charset val="162"/>
    </font>
    <font>
      <sz val="11"/>
      <name val="Arial"/>
      <family val="2"/>
      <charset val="162"/>
    </font>
    <font>
      <b/>
      <sz val="12"/>
      <color indexed="9"/>
      <name val="Arial"/>
      <family val="2"/>
      <charset val="162"/>
    </font>
    <font>
      <sz val="12"/>
      <name val="Arial"/>
      <family val="2"/>
      <charset val="162"/>
    </font>
    <font>
      <vertAlign val="superscript"/>
      <sz val="12"/>
      <name val="Arial"/>
      <family val="2"/>
      <charset val="162"/>
    </font>
    <font>
      <b/>
      <sz val="12"/>
      <color rgb="FFFFFF00"/>
      <name val="Arial"/>
      <family val="2"/>
      <charset val="162"/>
    </font>
    <font>
      <b/>
      <sz val="12"/>
      <color indexed="13"/>
      <name val="Arial"/>
      <family val="2"/>
      <charset val="162"/>
    </font>
    <font>
      <sz val="12"/>
      <color indexed="8"/>
      <name val="Arial"/>
      <family val="2"/>
      <charset val="162"/>
    </font>
    <font>
      <sz val="9"/>
      <name val="Arial"/>
      <family val="2"/>
      <charset val="162"/>
    </font>
    <font>
      <sz val="10"/>
      <color indexed="8"/>
      <name val="Arial"/>
      <family val="2"/>
      <charset val="162"/>
    </font>
    <font>
      <b/>
      <sz val="10"/>
      <color indexed="9"/>
      <name val="Arial"/>
      <family val="2"/>
      <charset val="162"/>
    </font>
    <font>
      <b/>
      <sz val="14"/>
      <name val="Arial"/>
      <family val="2"/>
      <charset val="162"/>
    </font>
    <font>
      <sz val="14"/>
      <name val="Arial"/>
      <family val="2"/>
      <charset val="162"/>
    </font>
    <font>
      <b/>
      <sz val="14"/>
      <color theme="3" tint="-0.249977111117893"/>
      <name val="Arial"/>
      <family val="2"/>
      <charset val="162"/>
    </font>
    <font>
      <sz val="8"/>
      <name val="Arial"/>
      <family val="2"/>
      <charset val="162"/>
    </font>
    <font>
      <b/>
      <sz val="8"/>
      <name val="Arial"/>
      <family val="2"/>
      <charset val="162"/>
    </font>
    <font>
      <b/>
      <sz val="10"/>
      <name val="Arial"/>
      <family val="2"/>
      <charset val="162"/>
    </font>
    <font>
      <sz val="10"/>
      <name val="Arial"/>
      <family val="2"/>
      <charset val="162"/>
    </font>
    <font>
      <vertAlign val="superscript"/>
      <sz val="10"/>
      <name val="Arial"/>
      <family val="2"/>
      <charset val="162"/>
    </font>
  </fonts>
  <fills count="12">
    <fill>
      <patternFill patternType="none"/>
    </fill>
    <fill>
      <patternFill patternType="gray125"/>
    </fill>
    <fill>
      <patternFill patternType="solid">
        <fgColor indexed="9"/>
        <bgColor indexed="64"/>
      </patternFill>
    </fill>
    <fill>
      <patternFill patternType="solid">
        <fgColor indexed="12"/>
        <bgColor indexed="64"/>
      </patternFill>
    </fill>
    <fill>
      <patternFill patternType="solid">
        <fgColor indexed="17"/>
        <bgColor indexed="64"/>
      </patternFill>
    </fill>
    <fill>
      <patternFill patternType="solid">
        <fgColor indexed="13"/>
        <bgColor indexed="64"/>
      </patternFill>
    </fill>
    <fill>
      <patternFill patternType="solid">
        <fgColor rgb="FFAC00AC"/>
        <bgColor indexed="64"/>
      </patternFill>
    </fill>
    <fill>
      <patternFill patternType="solid">
        <fgColor rgb="FFDC4110"/>
        <bgColor indexed="64"/>
      </patternFill>
    </fill>
    <fill>
      <patternFill patternType="solid">
        <fgColor rgb="FF43FF98"/>
        <bgColor indexed="64"/>
      </patternFill>
    </fill>
    <fill>
      <patternFill patternType="solid">
        <fgColor rgb="FF0038A8"/>
        <bgColor indexed="64"/>
      </patternFill>
    </fill>
    <fill>
      <patternFill patternType="solid">
        <fgColor rgb="FFFFFF00"/>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hair">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1">
    <xf numFmtId="0" fontId="0" fillId="0" borderId="0"/>
  </cellStyleXfs>
  <cellXfs count="149">
    <xf numFmtId="0" fontId="0" fillId="0" borderId="0" xfId="0"/>
    <xf numFmtId="0" fontId="1" fillId="0" borderId="7"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4" fillId="2" borderId="0" xfId="0" applyFont="1" applyFill="1"/>
    <xf numFmtId="0" fontId="1" fillId="0" borderId="29" xfId="0" applyFont="1" applyFill="1" applyBorder="1" applyAlignment="1">
      <alignment horizontal="center" vertical="center" wrapText="1"/>
    </xf>
    <xf numFmtId="3" fontId="4" fillId="2" borderId="4" xfId="0" applyNumberFormat="1" applyFont="1" applyFill="1" applyBorder="1" applyAlignment="1">
      <alignment horizontal="center" vertical="center" wrapText="1"/>
    </xf>
    <xf numFmtId="3" fontId="4" fillId="2" borderId="5" xfId="0" applyNumberFormat="1"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165" fontId="4" fillId="2" borderId="5" xfId="0" applyNumberFormat="1" applyFont="1" applyFill="1" applyBorder="1" applyAlignment="1">
      <alignment horizontal="center" vertical="center" wrapText="1"/>
    </xf>
    <xf numFmtId="2" fontId="1" fillId="2" borderId="4" xfId="0" applyNumberFormat="1" applyFont="1" applyFill="1" applyBorder="1" applyAlignment="1">
      <alignment horizontal="center" vertical="center" wrapText="1"/>
    </xf>
    <xf numFmtId="0" fontId="4" fillId="0" borderId="0" xfId="0" applyFont="1" applyFill="1" applyAlignment="1">
      <alignment horizontal="center" vertical="center"/>
    </xf>
    <xf numFmtId="0" fontId="1" fillId="0" borderId="27" xfId="0" applyFont="1" applyFill="1" applyBorder="1" applyAlignment="1">
      <alignment horizontal="center" vertical="center" wrapText="1"/>
    </xf>
    <xf numFmtId="3" fontId="4" fillId="2" borderId="24" xfId="0" applyNumberFormat="1" applyFont="1" applyFill="1" applyBorder="1" applyAlignment="1">
      <alignment horizontal="center" vertical="center" wrapText="1"/>
    </xf>
    <xf numFmtId="3" fontId="4" fillId="2" borderId="25" xfId="0" applyNumberFormat="1" applyFont="1" applyFill="1" applyBorder="1" applyAlignment="1">
      <alignment horizontal="center" vertical="center" wrapText="1"/>
    </xf>
    <xf numFmtId="165" fontId="4" fillId="2" borderId="26" xfId="0" applyNumberFormat="1" applyFont="1" applyFill="1" applyBorder="1" applyAlignment="1">
      <alignment horizontal="center" vertical="center" wrapText="1"/>
    </xf>
    <xf numFmtId="165" fontId="4" fillId="2" borderId="25" xfId="0" applyNumberFormat="1" applyFont="1" applyFill="1" applyBorder="1" applyAlignment="1">
      <alignment horizontal="center" vertical="center" wrapText="1"/>
    </xf>
    <xf numFmtId="2" fontId="1" fillId="2" borderId="24" xfId="0" applyNumberFormat="1" applyFont="1" applyFill="1" applyBorder="1" applyAlignment="1">
      <alignment horizontal="center" vertical="center" wrapText="1"/>
    </xf>
    <xf numFmtId="0" fontId="4" fillId="0" borderId="0" xfId="0" applyFont="1"/>
    <xf numFmtId="3" fontId="4" fillId="2" borderId="10" xfId="0" applyNumberFormat="1" applyFont="1" applyFill="1" applyBorder="1" applyAlignment="1">
      <alignment horizontal="center" vertical="center" wrapText="1"/>
    </xf>
    <xf numFmtId="3" fontId="4" fillId="2" borderId="11" xfId="0" applyNumberFormat="1" applyFont="1" applyFill="1" applyBorder="1" applyAlignment="1">
      <alignment horizontal="center" vertical="center" wrapText="1"/>
    </xf>
    <xf numFmtId="165" fontId="4" fillId="2" borderId="12" xfId="0" applyNumberFormat="1" applyFont="1" applyFill="1" applyBorder="1" applyAlignment="1">
      <alignment horizontal="center" vertical="center" wrapText="1"/>
    </xf>
    <xf numFmtId="165" fontId="4" fillId="2" borderId="11" xfId="0" applyNumberFormat="1" applyFont="1" applyFill="1" applyBorder="1" applyAlignment="1">
      <alignment horizontal="center" vertical="center" wrapText="1"/>
    </xf>
    <xf numFmtId="2" fontId="1" fillId="2" borderId="10" xfId="0" applyNumberFormat="1" applyFont="1" applyFill="1" applyBorder="1" applyAlignment="1">
      <alignment horizontal="center" vertical="center" wrapText="1"/>
    </xf>
    <xf numFmtId="0" fontId="1" fillId="2" borderId="27" xfId="0" applyFont="1" applyFill="1" applyBorder="1" applyAlignment="1">
      <alignment horizontal="center" vertical="center" wrapText="1"/>
    </xf>
    <xf numFmtId="0" fontId="4" fillId="2" borderId="0" xfId="0" applyFont="1" applyFill="1" applyAlignment="1">
      <alignment horizontal="center" vertical="center"/>
    </xf>
    <xf numFmtId="0" fontId="4" fillId="0" borderId="28" xfId="0" applyFont="1" applyFill="1" applyBorder="1" applyAlignment="1">
      <alignment horizontal="center" vertical="center" wrapText="1"/>
    </xf>
    <xf numFmtId="0" fontId="1" fillId="0" borderId="8" xfId="0" applyFont="1" applyFill="1" applyBorder="1" applyAlignment="1">
      <alignment horizontal="center" vertical="center" wrapText="1"/>
    </xf>
    <xf numFmtId="3" fontId="4" fillId="2" borderId="2" xfId="0" applyNumberFormat="1" applyFont="1" applyFill="1" applyBorder="1" applyAlignment="1">
      <alignment horizontal="center" vertical="center" wrapText="1"/>
    </xf>
    <xf numFmtId="3" fontId="4" fillId="2" borderId="3" xfId="0" applyNumberFormat="1" applyFont="1" applyFill="1" applyBorder="1" applyAlignment="1">
      <alignment horizontal="center" vertical="center" wrapText="1"/>
    </xf>
    <xf numFmtId="165" fontId="4" fillId="2" borderId="6" xfId="0" applyNumberFormat="1" applyFont="1" applyFill="1" applyBorder="1" applyAlignment="1">
      <alignment horizontal="center" vertical="center" wrapText="1"/>
    </xf>
    <xf numFmtId="165" fontId="4" fillId="2" borderId="3" xfId="0" applyNumberFormat="1" applyFont="1" applyFill="1" applyBorder="1" applyAlignment="1">
      <alignment horizontal="center" vertical="center" wrapText="1"/>
    </xf>
    <xf numFmtId="2" fontId="1" fillId="2" borderId="2" xfId="0" applyNumberFormat="1" applyFont="1" applyFill="1" applyBorder="1" applyAlignment="1">
      <alignment horizontal="center" vertical="center" wrapText="1"/>
    </xf>
    <xf numFmtId="0" fontId="4" fillId="0" borderId="29" xfId="0" applyFont="1" applyFill="1" applyBorder="1" applyAlignment="1">
      <alignment horizontal="center" vertical="center" wrapText="1"/>
    </xf>
    <xf numFmtId="0" fontId="1" fillId="0" borderId="30" xfId="0" applyFont="1" applyFill="1" applyBorder="1" applyAlignment="1">
      <alignment horizontal="center" vertical="center" wrapText="1"/>
    </xf>
    <xf numFmtId="3" fontId="4" fillId="2" borderId="14" xfId="0" applyNumberFormat="1" applyFont="1" applyFill="1" applyBorder="1" applyAlignment="1">
      <alignment horizontal="center" vertical="center" wrapText="1"/>
    </xf>
    <xf numFmtId="3" fontId="4" fillId="2" borderId="15" xfId="0" applyNumberFormat="1" applyFont="1" applyFill="1" applyBorder="1" applyAlignment="1">
      <alignment horizontal="center" vertical="center" wrapText="1"/>
    </xf>
    <xf numFmtId="165" fontId="4" fillId="2" borderId="16" xfId="0" applyNumberFormat="1" applyFont="1" applyFill="1" applyBorder="1" applyAlignment="1">
      <alignment horizontal="center" vertical="center" wrapText="1"/>
    </xf>
    <xf numFmtId="165" fontId="4" fillId="2" borderId="15" xfId="0" applyNumberFormat="1" applyFont="1" applyFill="1" applyBorder="1" applyAlignment="1">
      <alignment horizontal="center" vertical="center" wrapText="1"/>
    </xf>
    <xf numFmtId="2" fontId="1" fillId="2" borderId="14" xfId="0" applyNumberFormat="1"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30" xfId="0" applyFont="1" applyFill="1" applyBorder="1" applyAlignment="1">
      <alignment horizontal="center" vertical="center" wrapText="1"/>
    </xf>
    <xf numFmtId="3" fontId="4" fillId="2" borderId="10" xfId="0" applyNumberFormat="1" applyFont="1" applyFill="1" applyBorder="1" applyAlignment="1">
      <alignment horizontal="center" vertical="center"/>
    </xf>
    <xf numFmtId="3" fontId="4" fillId="2" borderId="11" xfId="0" applyNumberFormat="1" applyFont="1" applyFill="1" applyBorder="1" applyAlignment="1">
      <alignment horizontal="center" vertical="center"/>
    </xf>
    <xf numFmtId="3" fontId="4" fillId="2" borderId="4" xfId="0" applyNumberFormat="1" applyFont="1" applyFill="1" applyBorder="1" applyAlignment="1">
      <alignment horizontal="center" vertical="center"/>
    </xf>
    <xf numFmtId="3" fontId="4" fillId="2" borderId="5" xfId="0" applyNumberFormat="1" applyFont="1" applyFill="1" applyBorder="1" applyAlignment="1">
      <alignment horizontal="center" vertical="center"/>
    </xf>
    <xf numFmtId="3" fontId="4" fillId="2" borderId="14" xfId="0" applyNumberFormat="1" applyFont="1" applyFill="1" applyBorder="1" applyAlignment="1">
      <alignment horizontal="center" vertical="center"/>
    </xf>
    <xf numFmtId="3" fontId="4" fillId="2" borderId="15" xfId="0" applyNumberFormat="1" applyFont="1" applyFill="1" applyBorder="1" applyAlignment="1">
      <alignment horizontal="center" vertical="center"/>
    </xf>
    <xf numFmtId="0" fontId="4" fillId="2" borderId="0" xfId="0" applyFont="1" applyFill="1" applyBorder="1"/>
    <xf numFmtId="164" fontId="4" fillId="2" borderId="0" xfId="0" applyNumberFormat="1" applyFont="1" applyFill="1"/>
    <xf numFmtId="2" fontId="4" fillId="2" borderId="0" xfId="0" applyNumberFormat="1" applyFont="1" applyFill="1"/>
    <xf numFmtId="0" fontId="10" fillId="5" borderId="17"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5" borderId="19" xfId="0" applyFont="1" applyFill="1" applyBorder="1" applyAlignment="1">
      <alignment horizontal="center" vertical="center"/>
    </xf>
    <xf numFmtId="2" fontId="2" fillId="2" borderId="20" xfId="0" applyNumberFormat="1"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1" xfId="0" applyFont="1" applyFill="1" applyBorder="1" applyAlignment="1">
      <alignment horizontal="center" vertical="center"/>
    </xf>
    <xf numFmtId="0" fontId="11"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11" fillId="3" borderId="1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7" borderId="4"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1" xfId="0" applyFont="1" applyFill="1" applyBorder="1" applyAlignment="1">
      <alignment horizontal="center" vertical="center"/>
    </xf>
    <xf numFmtId="0" fontId="15" fillId="2" borderId="0" xfId="0" applyFont="1" applyFill="1"/>
    <xf numFmtId="0" fontId="4" fillId="2" borderId="0" xfId="0" applyFont="1" applyFill="1" applyAlignment="1">
      <alignment horizontal="left" vertical="center"/>
    </xf>
    <xf numFmtId="0" fontId="16" fillId="2" borderId="1" xfId="0" applyFont="1" applyFill="1" applyBorder="1" applyAlignment="1">
      <alignment horizontal="right"/>
    </xf>
    <xf numFmtId="0" fontId="1" fillId="0" borderId="27" xfId="0" applyFont="1" applyFill="1" applyBorder="1" applyAlignment="1">
      <alignment horizontal="center" vertical="center" wrapText="1"/>
    </xf>
    <xf numFmtId="164" fontId="15" fillId="11" borderId="1" xfId="0" applyNumberFormat="1" applyFont="1" applyFill="1" applyBorder="1"/>
    <xf numFmtId="0" fontId="1" fillId="0" borderId="27" xfId="0" applyFont="1" applyFill="1" applyBorder="1" applyAlignment="1">
      <alignment horizontal="center" vertical="center" wrapText="1"/>
    </xf>
    <xf numFmtId="164" fontId="1" fillId="0" borderId="4" xfId="0" applyNumberFormat="1" applyFont="1" applyFill="1" applyBorder="1" applyAlignment="1">
      <alignment horizontal="center" vertical="center"/>
    </xf>
    <xf numFmtId="165" fontId="1" fillId="11" borderId="10" xfId="0" applyNumberFormat="1" applyFont="1" applyFill="1" applyBorder="1" applyAlignment="1">
      <alignment horizontal="center" vertical="center" wrapText="1"/>
    </xf>
    <xf numFmtId="165" fontId="1" fillId="11" borderId="31" xfId="0" applyNumberFormat="1" applyFont="1" applyFill="1" applyBorder="1" applyAlignment="1">
      <alignment horizontal="center" vertical="center" wrapText="1"/>
    </xf>
    <xf numFmtId="164" fontId="1" fillId="0" borderId="10" xfId="0" applyNumberFormat="1" applyFont="1" applyFill="1" applyBorder="1" applyAlignment="1">
      <alignment horizontal="center" vertical="center" wrapText="1"/>
    </xf>
    <xf numFmtId="165" fontId="1" fillId="0" borderId="4" xfId="0" applyNumberFormat="1" applyFont="1" applyFill="1" applyBorder="1" applyAlignment="1">
      <alignment horizontal="center" vertical="center" wrapText="1"/>
    </xf>
    <xf numFmtId="165" fontId="1" fillId="0" borderId="14" xfId="0" applyNumberFormat="1"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164" fontId="1" fillId="0" borderId="14" xfId="0" applyNumberFormat="1" applyFont="1" applyFill="1" applyBorder="1" applyAlignment="1">
      <alignment horizontal="center" vertical="center" wrapText="1"/>
    </xf>
    <xf numFmtId="164" fontId="1" fillId="0" borderId="2" xfId="0" applyNumberFormat="1" applyFont="1" applyFill="1" applyBorder="1" applyAlignment="1">
      <alignment horizontal="center" vertical="center"/>
    </xf>
    <xf numFmtId="164" fontId="1" fillId="0" borderId="10" xfId="0" applyNumberFormat="1" applyFont="1" applyFill="1" applyBorder="1" applyAlignment="1">
      <alignment horizontal="center" vertical="center"/>
    </xf>
    <xf numFmtId="0" fontId="14" fillId="10" borderId="53" xfId="0" applyFont="1" applyFill="1" applyBorder="1" applyAlignment="1">
      <alignment horizontal="center"/>
    </xf>
    <xf numFmtId="0" fontId="1" fillId="0" borderId="27"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9" borderId="32" xfId="0" applyFont="1" applyFill="1" applyBorder="1" applyAlignment="1">
      <alignment horizontal="center" vertical="center" wrapText="1"/>
    </xf>
    <xf numFmtId="0" fontId="6" fillId="9" borderId="33" xfId="0" applyFont="1" applyFill="1" applyBorder="1" applyAlignment="1">
      <alignment horizontal="center" vertical="center" wrapText="1"/>
    </xf>
    <xf numFmtId="0" fontId="6" fillId="9" borderId="3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15" fontId="4" fillId="2" borderId="57" xfId="0" applyNumberFormat="1" applyFont="1" applyFill="1" applyBorder="1" applyAlignment="1">
      <alignment horizontal="center" vertical="center"/>
    </xf>
    <xf numFmtId="15" fontId="4" fillId="2" borderId="51" xfId="0" applyNumberFormat="1" applyFont="1" applyFill="1" applyBorder="1" applyAlignment="1">
      <alignment horizontal="center" vertical="center"/>
    </xf>
    <xf numFmtId="15" fontId="4" fillId="2" borderId="58" xfId="0" applyNumberFormat="1" applyFont="1" applyFill="1" applyBorder="1" applyAlignment="1">
      <alignment horizontal="center" vertical="center"/>
    </xf>
    <xf numFmtId="15" fontId="4" fillId="2" borderId="54" xfId="0" applyNumberFormat="1" applyFont="1" applyFill="1" applyBorder="1" applyAlignment="1">
      <alignment horizontal="center" vertical="center"/>
    </xf>
    <xf numFmtId="0" fontId="8" fillId="5" borderId="32" xfId="0" applyFont="1" applyFill="1" applyBorder="1" applyAlignment="1">
      <alignment horizontal="center" vertical="center" wrapText="1"/>
    </xf>
    <xf numFmtId="0" fontId="8" fillId="5" borderId="42" xfId="0" applyFont="1" applyFill="1" applyBorder="1" applyAlignment="1">
      <alignment horizontal="center" vertical="center" wrapText="1"/>
    </xf>
    <xf numFmtId="0" fontId="3" fillId="7" borderId="27"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13" fillId="2" borderId="0" xfId="0" applyFont="1" applyFill="1" applyBorder="1" applyAlignment="1">
      <alignment horizontal="center"/>
    </xf>
    <xf numFmtId="0" fontId="17" fillId="0" borderId="38" xfId="0" applyFont="1" applyBorder="1" applyAlignment="1">
      <alignment horizontal="left" vertical="center" wrapText="1"/>
    </xf>
    <xf numFmtId="0" fontId="17" fillId="0" borderId="39" xfId="0" applyFont="1" applyBorder="1" applyAlignment="1">
      <alignment horizontal="left" vertical="center"/>
    </xf>
    <xf numFmtId="0" fontId="17" fillId="0" borderId="46" xfId="0" applyFont="1" applyBorder="1" applyAlignment="1">
      <alignment horizontal="left" vertical="center"/>
    </xf>
    <xf numFmtId="0" fontId="17" fillId="2" borderId="35" xfId="0" applyFont="1" applyFill="1" applyBorder="1" applyAlignment="1">
      <alignment horizontal="left" vertical="center"/>
    </xf>
    <xf numFmtId="0" fontId="18" fillId="2" borderId="36" xfId="0" applyFont="1" applyFill="1" applyBorder="1" applyAlignment="1">
      <alignment horizontal="left" vertical="center"/>
    </xf>
    <xf numFmtId="0" fontId="18" fillId="2" borderId="37" xfId="0" applyFont="1" applyFill="1" applyBorder="1" applyAlignment="1">
      <alignment horizontal="left" vertical="center"/>
    </xf>
    <xf numFmtId="0" fontId="17" fillId="2" borderId="36" xfId="0" applyFont="1" applyFill="1" applyBorder="1" applyAlignment="1">
      <alignment horizontal="left" vertical="center"/>
    </xf>
    <xf numFmtId="0" fontId="17" fillId="2" borderId="37" xfId="0" applyFont="1" applyFill="1" applyBorder="1" applyAlignment="1">
      <alignment horizontal="left" vertical="center"/>
    </xf>
    <xf numFmtId="0" fontId="17" fillId="2" borderId="32" xfId="0" applyFont="1" applyFill="1" applyBorder="1" applyAlignment="1">
      <alignment horizontal="left" vertical="center"/>
    </xf>
    <xf numFmtId="0" fontId="17" fillId="2" borderId="33" xfId="0" applyFont="1" applyFill="1" applyBorder="1" applyAlignment="1">
      <alignment horizontal="left" vertical="center"/>
    </xf>
    <xf numFmtId="0" fontId="17" fillId="2" borderId="34" xfId="0" applyFont="1" applyFill="1" applyBorder="1" applyAlignment="1">
      <alignment horizontal="left" vertical="center"/>
    </xf>
    <xf numFmtId="0" fontId="17" fillId="2" borderId="40" xfId="0" applyFont="1" applyFill="1" applyBorder="1" applyAlignment="1">
      <alignment horizontal="left" vertical="center" wrapText="1"/>
    </xf>
    <xf numFmtId="0" fontId="17" fillId="2" borderId="41" xfId="0" applyFont="1" applyFill="1" applyBorder="1" applyAlignment="1">
      <alignment horizontal="left" vertical="center"/>
    </xf>
    <xf numFmtId="0" fontId="17" fillId="2" borderId="43" xfId="0" applyFont="1" applyFill="1" applyBorder="1" applyAlignment="1">
      <alignment horizontal="left" vertical="center"/>
    </xf>
    <xf numFmtId="0" fontId="17" fillId="2" borderId="35" xfId="0" applyFont="1" applyFill="1" applyBorder="1" applyAlignment="1">
      <alignment horizontal="left" vertical="center" wrapText="1"/>
    </xf>
    <xf numFmtId="0" fontId="17" fillId="2" borderId="36" xfId="0" applyFont="1" applyFill="1" applyBorder="1" applyAlignment="1">
      <alignment horizontal="left" vertical="center" wrapText="1"/>
    </xf>
    <xf numFmtId="0" fontId="18" fillId="2" borderId="35" xfId="0" applyFont="1" applyFill="1" applyBorder="1" applyAlignment="1">
      <alignment horizontal="left" vertical="center" wrapText="1"/>
    </xf>
    <xf numFmtId="0" fontId="18" fillId="2" borderId="36" xfId="0" applyFont="1" applyFill="1" applyBorder="1" applyAlignment="1">
      <alignment horizontal="left" vertical="center" wrapText="1"/>
    </xf>
    <xf numFmtId="0" fontId="12" fillId="8" borderId="27" xfId="0" applyFont="1" applyFill="1" applyBorder="1" applyAlignment="1">
      <alignment horizontal="left" vertical="center"/>
    </xf>
    <xf numFmtId="0" fontId="12" fillId="8" borderId="44" xfId="0" applyFont="1" applyFill="1" applyBorder="1" applyAlignment="1">
      <alignment horizontal="left" vertical="center"/>
    </xf>
    <xf numFmtId="0" fontId="12" fillId="8" borderId="45" xfId="0" applyFont="1" applyFill="1" applyBorder="1" applyAlignment="1">
      <alignment horizontal="left" vertical="center"/>
    </xf>
    <xf numFmtId="0" fontId="3" fillId="6" borderId="27"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7" xfId="0" applyFont="1" applyFill="1" applyBorder="1" applyAlignment="1">
      <alignment horizontal="center" vertical="center" wrapText="1"/>
    </xf>
    <xf numFmtId="164" fontId="1" fillId="2" borderId="10" xfId="0" applyNumberFormat="1" applyFont="1" applyFill="1" applyBorder="1" applyAlignment="1">
      <alignment horizontal="center" vertical="center"/>
    </xf>
    <xf numFmtId="164" fontId="1" fillId="0" borderId="14"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13</xdr:row>
      <xdr:rowOff>0</xdr:rowOff>
    </xdr:from>
    <xdr:to>
      <xdr:col>4</xdr:col>
      <xdr:colOff>0</xdr:colOff>
      <xdr:row>13</xdr:row>
      <xdr:rowOff>0</xdr:rowOff>
    </xdr:to>
    <xdr:sp macro="" textlink="">
      <xdr:nvSpPr>
        <xdr:cNvPr id="24332" name="Line 1"/>
        <xdr:cNvSpPr>
          <a:spLocks noChangeShapeType="1"/>
        </xdr:cNvSpPr>
      </xdr:nvSpPr>
      <xdr:spPr bwMode="auto">
        <a:xfrm>
          <a:off x="5772150" y="63531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13</xdr:row>
      <xdr:rowOff>0</xdr:rowOff>
    </xdr:from>
    <xdr:to>
      <xdr:col>4</xdr:col>
      <xdr:colOff>0</xdr:colOff>
      <xdr:row>13</xdr:row>
      <xdr:rowOff>0</xdr:rowOff>
    </xdr:to>
    <xdr:sp macro="" textlink="">
      <xdr:nvSpPr>
        <xdr:cNvPr id="24333" name="Line 2"/>
        <xdr:cNvSpPr>
          <a:spLocks noChangeShapeType="1"/>
        </xdr:cNvSpPr>
      </xdr:nvSpPr>
      <xdr:spPr bwMode="auto">
        <a:xfrm>
          <a:off x="5772150" y="63531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13</xdr:row>
      <xdr:rowOff>0</xdr:rowOff>
    </xdr:from>
    <xdr:to>
      <xdr:col>4</xdr:col>
      <xdr:colOff>0</xdr:colOff>
      <xdr:row>13</xdr:row>
      <xdr:rowOff>0</xdr:rowOff>
    </xdr:to>
    <xdr:sp macro="" textlink="">
      <xdr:nvSpPr>
        <xdr:cNvPr id="24334" name="Line 3"/>
        <xdr:cNvSpPr>
          <a:spLocks noChangeShapeType="1"/>
        </xdr:cNvSpPr>
      </xdr:nvSpPr>
      <xdr:spPr bwMode="auto">
        <a:xfrm>
          <a:off x="5772150" y="63531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13</xdr:row>
      <xdr:rowOff>0</xdr:rowOff>
    </xdr:from>
    <xdr:to>
      <xdr:col>4</xdr:col>
      <xdr:colOff>0</xdr:colOff>
      <xdr:row>13</xdr:row>
      <xdr:rowOff>0</xdr:rowOff>
    </xdr:to>
    <xdr:sp macro="" textlink="">
      <xdr:nvSpPr>
        <xdr:cNvPr id="24335" name="Line 4"/>
        <xdr:cNvSpPr>
          <a:spLocks noChangeShapeType="1"/>
        </xdr:cNvSpPr>
      </xdr:nvSpPr>
      <xdr:spPr bwMode="auto">
        <a:xfrm>
          <a:off x="5772150" y="63531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13</xdr:row>
      <xdr:rowOff>0</xdr:rowOff>
    </xdr:from>
    <xdr:to>
      <xdr:col>4</xdr:col>
      <xdr:colOff>0</xdr:colOff>
      <xdr:row>13</xdr:row>
      <xdr:rowOff>0</xdr:rowOff>
    </xdr:to>
    <xdr:sp macro="" textlink="">
      <xdr:nvSpPr>
        <xdr:cNvPr id="24336" name="Line 5"/>
        <xdr:cNvSpPr>
          <a:spLocks noChangeShapeType="1"/>
        </xdr:cNvSpPr>
      </xdr:nvSpPr>
      <xdr:spPr bwMode="auto">
        <a:xfrm>
          <a:off x="5772150" y="63531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13</xdr:row>
      <xdr:rowOff>0</xdr:rowOff>
    </xdr:from>
    <xdr:to>
      <xdr:col>4</xdr:col>
      <xdr:colOff>0</xdr:colOff>
      <xdr:row>13</xdr:row>
      <xdr:rowOff>0</xdr:rowOff>
    </xdr:to>
    <xdr:sp macro="" textlink="">
      <xdr:nvSpPr>
        <xdr:cNvPr id="24337" name="Line 6"/>
        <xdr:cNvSpPr>
          <a:spLocks noChangeShapeType="1"/>
        </xdr:cNvSpPr>
      </xdr:nvSpPr>
      <xdr:spPr bwMode="auto">
        <a:xfrm>
          <a:off x="5772150" y="63531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13</xdr:row>
      <xdr:rowOff>0</xdr:rowOff>
    </xdr:from>
    <xdr:to>
      <xdr:col>4</xdr:col>
      <xdr:colOff>0</xdr:colOff>
      <xdr:row>13</xdr:row>
      <xdr:rowOff>0</xdr:rowOff>
    </xdr:to>
    <xdr:sp macro="" textlink="">
      <xdr:nvSpPr>
        <xdr:cNvPr id="24338" name="Line 7"/>
        <xdr:cNvSpPr>
          <a:spLocks noChangeShapeType="1"/>
        </xdr:cNvSpPr>
      </xdr:nvSpPr>
      <xdr:spPr bwMode="auto">
        <a:xfrm>
          <a:off x="5772150" y="63531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13</xdr:row>
      <xdr:rowOff>0</xdr:rowOff>
    </xdr:from>
    <xdr:to>
      <xdr:col>4</xdr:col>
      <xdr:colOff>0</xdr:colOff>
      <xdr:row>13</xdr:row>
      <xdr:rowOff>0</xdr:rowOff>
    </xdr:to>
    <xdr:sp macro="" textlink="">
      <xdr:nvSpPr>
        <xdr:cNvPr id="24339" name="Line 8"/>
        <xdr:cNvSpPr>
          <a:spLocks noChangeShapeType="1"/>
        </xdr:cNvSpPr>
      </xdr:nvSpPr>
      <xdr:spPr bwMode="auto">
        <a:xfrm>
          <a:off x="5772150" y="63531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7</xdr:row>
      <xdr:rowOff>371475</xdr:rowOff>
    </xdr:from>
    <xdr:to>
      <xdr:col>4</xdr:col>
      <xdr:colOff>0</xdr:colOff>
      <xdr:row>7</xdr:row>
      <xdr:rowOff>371475</xdr:rowOff>
    </xdr:to>
    <xdr:sp macro="" textlink="">
      <xdr:nvSpPr>
        <xdr:cNvPr id="24340" name="Line 9"/>
        <xdr:cNvSpPr>
          <a:spLocks noChangeShapeType="1"/>
        </xdr:cNvSpPr>
      </xdr:nvSpPr>
      <xdr:spPr bwMode="auto">
        <a:xfrm>
          <a:off x="5772150" y="3695700"/>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13</xdr:row>
      <xdr:rowOff>0</xdr:rowOff>
    </xdr:from>
    <xdr:to>
      <xdr:col>4</xdr:col>
      <xdr:colOff>0</xdr:colOff>
      <xdr:row>13</xdr:row>
      <xdr:rowOff>0</xdr:rowOff>
    </xdr:to>
    <xdr:sp macro="" textlink="">
      <xdr:nvSpPr>
        <xdr:cNvPr id="24341" name="Line 10"/>
        <xdr:cNvSpPr>
          <a:spLocks noChangeShapeType="1"/>
        </xdr:cNvSpPr>
      </xdr:nvSpPr>
      <xdr:spPr bwMode="auto">
        <a:xfrm>
          <a:off x="5772150" y="63531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13</xdr:row>
      <xdr:rowOff>0</xdr:rowOff>
    </xdr:from>
    <xdr:to>
      <xdr:col>4</xdr:col>
      <xdr:colOff>0</xdr:colOff>
      <xdr:row>13</xdr:row>
      <xdr:rowOff>0</xdr:rowOff>
    </xdr:to>
    <xdr:sp macro="" textlink="">
      <xdr:nvSpPr>
        <xdr:cNvPr id="24342" name="Line 11"/>
        <xdr:cNvSpPr>
          <a:spLocks noChangeShapeType="1"/>
        </xdr:cNvSpPr>
      </xdr:nvSpPr>
      <xdr:spPr bwMode="auto">
        <a:xfrm>
          <a:off x="5772150" y="63531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24</xdr:row>
      <xdr:rowOff>352425</xdr:rowOff>
    </xdr:from>
    <xdr:to>
      <xdr:col>4</xdr:col>
      <xdr:colOff>0</xdr:colOff>
      <xdr:row>24</xdr:row>
      <xdr:rowOff>352425</xdr:rowOff>
    </xdr:to>
    <xdr:sp macro="" textlink="">
      <xdr:nvSpPr>
        <xdr:cNvPr id="24343" name="Line 12"/>
        <xdr:cNvSpPr>
          <a:spLocks noChangeShapeType="1"/>
        </xdr:cNvSpPr>
      </xdr:nvSpPr>
      <xdr:spPr bwMode="auto">
        <a:xfrm>
          <a:off x="5772150" y="12896850"/>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23</xdr:row>
      <xdr:rowOff>352425</xdr:rowOff>
    </xdr:from>
    <xdr:to>
      <xdr:col>4</xdr:col>
      <xdr:colOff>0</xdr:colOff>
      <xdr:row>23</xdr:row>
      <xdr:rowOff>352425</xdr:rowOff>
    </xdr:to>
    <xdr:sp macro="" textlink="">
      <xdr:nvSpPr>
        <xdr:cNvPr id="24344" name="Line 13"/>
        <xdr:cNvSpPr>
          <a:spLocks noChangeShapeType="1"/>
        </xdr:cNvSpPr>
      </xdr:nvSpPr>
      <xdr:spPr bwMode="auto">
        <a:xfrm>
          <a:off x="5772150" y="123920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17</xdr:row>
      <xdr:rowOff>0</xdr:rowOff>
    </xdr:from>
    <xdr:to>
      <xdr:col>4</xdr:col>
      <xdr:colOff>0</xdr:colOff>
      <xdr:row>17</xdr:row>
      <xdr:rowOff>0</xdr:rowOff>
    </xdr:to>
    <xdr:sp macro="" textlink="">
      <xdr:nvSpPr>
        <xdr:cNvPr id="24345" name="Line 14"/>
        <xdr:cNvSpPr>
          <a:spLocks noChangeShapeType="1"/>
        </xdr:cNvSpPr>
      </xdr:nvSpPr>
      <xdr:spPr bwMode="auto">
        <a:xfrm>
          <a:off x="5772150" y="87725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22</xdr:row>
      <xdr:rowOff>381000</xdr:rowOff>
    </xdr:from>
    <xdr:to>
      <xdr:col>4</xdr:col>
      <xdr:colOff>0</xdr:colOff>
      <xdr:row>22</xdr:row>
      <xdr:rowOff>381000</xdr:rowOff>
    </xdr:to>
    <xdr:sp macro="" textlink="">
      <xdr:nvSpPr>
        <xdr:cNvPr id="24346" name="Line 15"/>
        <xdr:cNvSpPr>
          <a:spLocks noChangeShapeType="1"/>
        </xdr:cNvSpPr>
      </xdr:nvSpPr>
      <xdr:spPr bwMode="auto">
        <a:xfrm>
          <a:off x="5772150" y="119157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17</xdr:row>
      <xdr:rowOff>0</xdr:rowOff>
    </xdr:from>
    <xdr:to>
      <xdr:col>4</xdr:col>
      <xdr:colOff>0</xdr:colOff>
      <xdr:row>17</xdr:row>
      <xdr:rowOff>0</xdr:rowOff>
    </xdr:to>
    <xdr:sp macro="" textlink="">
      <xdr:nvSpPr>
        <xdr:cNvPr id="24347" name="Line 16"/>
        <xdr:cNvSpPr>
          <a:spLocks noChangeShapeType="1"/>
        </xdr:cNvSpPr>
      </xdr:nvSpPr>
      <xdr:spPr bwMode="auto">
        <a:xfrm>
          <a:off x="5772150" y="87725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16</xdr:row>
      <xdr:rowOff>352425</xdr:rowOff>
    </xdr:from>
    <xdr:to>
      <xdr:col>4</xdr:col>
      <xdr:colOff>0</xdr:colOff>
      <xdr:row>16</xdr:row>
      <xdr:rowOff>352425</xdr:rowOff>
    </xdr:to>
    <xdr:sp macro="" textlink="">
      <xdr:nvSpPr>
        <xdr:cNvPr id="24348" name="Line 17"/>
        <xdr:cNvSpPr>
          <a:spLocks noChangeShapeType="1"/>
        </xdr:cNvSpPr>
      </xdr:nvSpPr>
      <xdr:spPr bwMode="auto">
        <a:xfrm>
          <a:off x="5772150" y="8439150"/>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18</xdr:row>
      <xdr:rowOff>276225</xdr:rowOff>
    </xdr:from>
    <xdr:to>
      <xdr:col>4</xdr:col>
      <xdr:colOff>0</xdr:colOff>
      <xdr:row>18</xdr:row>
      <xdr:rowOff>276225</xdr:rowOff>
    </xdr:to>
    <xdr:sp macro="" textlink="">
      <xdr:nvSpPr>
        <xdr:cNvPr id="24349" name="Line 18"/>
        <xdr:cNvSpPr>
          <a:spLocks noChangeShapeType="1"/>
        </xdr:cNvSpPr>
      </xdr:nvSpPr>
      <xdr:spPr bwMode="auto">
        <a:xfrm>
          <a:off x="5772150" y="94011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19</xdr:row>
      <xdr:rowOff>295275</xdr:rowOff>
    </xdr:from>
    <xdr:to>
      <xdr:col>4</xdr:col>
      <xdr:colOff>0</xdr:colOff>
      <xdr:row>19</xdr:row>
      <xdr:rowOff>295275</xdr:rowOff>
    </xdr:to>
    <xdr:sp macro="" textlink="">
      <xdr:nvSpPr>
        <xdr:cNvPr id="24350" name="Line 19"/>
        <xdr:cNvSpPr>
          <a:spLocks noChangeShapeType="1"/>
        </xdr:cNvSpPr>
      </xdr:nvSpPr>
      <xdr:spPr bwMode="auto">
        <a:xfrm>
          <a:off x="5772150" y="101060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18</xdr:row>
      <xdr:rowOff>0</xdr:rowOff>
    </xdr:from>
    <xdr:to>
      <xdr:col>4</xdr:col>
      <xdr:colOff>0</xdr:colOff>
      <xdr:row>18</xdr:row>
      <xdr:rowOff>0</xdr:rowOff>
    </xdr:to>
    <xdr:sp macro="" textlink="">
      <xdr:nvSpPr>
        <xdr:cNvPr id="24351" name="Line 20"/>
        <xdr:cNvSpPr>
          <a:spLocks noChangeShapeType="1"/>
        </xdr:cNvSpPr>
      </xdr:nvSpPr>
      <xdr:spPr bwMode="auto">
        <a:xfrm>
          <a:off x="5772150" y="9124950"/>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24352" name="Line 21"/>
        <xdr:cNvSpPr>
          <a:spLocks noChangeShapeType="1"/>
        </xdr:cNvSpPr>
      </xdr:nvSpPr>
      <xdr:spPr bwMode="auto">
        <a:xfrm>
          <a:off x="5772150" y="11182350"/>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24353" name="Line 22"/>
        <xdr:cNvSpPr>
          <a:spLocks noChangeShapeType="1"/>
        </xdr:cNvSpPr>
      </xdr:nvSpPr>
      <xdr:spPr bwMode="auto">
        <a:xfrm>
          <a:off x="5772150" y="11182350"/>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27</xdr:row>
      <xdr:rowOff>371475</xdr:rowOff>
    </xdr:from>
    <xdr:to>
      <xdr:col>4</xdr:col>
      <xdr:colOff>0</xdr:colOff>
      <xdr:row>27</xdr:row>
      <xdr:rowOff>371475</xdr:rowOff>
    </xdr:to>
    <xdr:sp macro="" textlink="">
      <xdr:nvSpPr>
        <xdr:cNvPr id="24354" name="Line 23"/>
        <xdr:cNvSpPr>
          <a:spLocks noChangeShapeType="1"/>
        </xdr:cNvSpPr>
      </xdr:nvSpPr>
      <xdr:spPr bwMode="auto">
        <a:xfrm>
          <a:off x="5772150" y="14506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26</xdr:row>
      <xdr:rowOff>371475</xdr:rowOff>
    </xdr:from>
    <xdr:to>
      <xdr:col>4</xdr:col>
      <xdr:colOff>0</xdr:colOff>
      <xdr:row>26</xdr:row>
      <xdr:rowOff>371475</xdr:rowOff>
    </xdr:to>
    <xdr:sp macro="" textlink="">
      <xdr:nvSpPr>
        <xdr:cNvPr id="24355" name="Line 24"/>
        <xdr:cNvSpPr>
          <a:spLocks noChangeShapeType="1"/>
        </xdr:cNvSpPr>
      </xdr:nvSpPr>
      <xdr:spPr bwMode="auto">
        <a:xfrm>
          <a:off x="5772150" y="138207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30</xdr:row>
      <xdr:rowOff>352425</xdr:rowOff>
    </xdr:from>
    <xdr:to>
      <xdr:col>4</xdr:col>
      <xdr:colOff>0</xdr:colOff>
      <xdr:row>30</xdr:row>
      <xdr:rowOff>352425</xdr:rowOff>
    </xdr:to>
    <xdr:sp macro="" textlink="">
      <xdr:nvSpPr>
        <xdr:cNvPr id="24356" name="Line 25"/>
        <xdr:cNvSpPr>
          <a:spLocks noChangeShapeType="1"/>
        </xdr:cNvSpPr>
      </xdr:nvSpPr>
      <xdr:spPr bwMode="auto">
        <a:xfrm>
          <a:off x="5772150" y="151733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17</xdr:row>
      <xdr:rowOff>0</xdr:rowOff>
    </xdr:from>
    <xdr:to>
      <xdr:col>4</xdr:col>
      <xdr:colOff>0</xdr:colOff>
      <xdr:row>17</xdr:row>
      <xdr:rowOff>0</xdr:rowOff>
    </xdr:to>
    <xdr:sp macro="" textlink="">
      <xdr:nvSpPr>
        <xdr:cNvPr id="24357" name="Line 26"/>
        <xdr:cNvSpPr>
          <a:spLocks noChangeShapeType="1"/>
        </xdr:cNvSpPr>
      </xdr:nvSpPr>
      <xdr:spPr bwMode="auto">
        <a:xfrm>
          <a:off x="5772150" y="87725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16</xdr:row>
      <xdr:rowOff>352425</xdr:rowOff>
    </xdr:from>
    <xdr:to>
      <xdr:col>4</xdr:col>
      <xdr:colOff>0</xdr:colOff>
      <xdr:row>16</xdr:row>
      <xdr:rowOff>352425</xdr:rowOff>
    </xdr:to>
    <xdr:sp macro="" textlink="">
      <xdr:nvSpPr>
        <xdr:cNvPr id="24358" name="Line 27"/>
        <xdr:cNvSpPr>
          <a:spLocks noChangeShapeType="1"/>
        </xdr:cNvSpPr>
      </xdr:nvSpPr>
      <xdr:spPr bwMode="auto">
        <a:xfrm>
          <a:off x="5772150" y="8439150"/>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17</xdr:row>
      <xdr:rowOff>0</xdr:rowOff>
    </xdr:from>
    <xdr:to>
      <xdr:col>4</xdr:col>
      <xdr:colOff>0</xdr:colOff>
      <xdr:row>17</xdr:row>
      <xdr:rowOff>0</xdr:rowOff>
    </xdr:to>
    <xdr:sp macro="" textlink="">
      <xdr:nvSpPr>
        <xdr:cNvPr id="24359" name="Line 28"/>
        <xdr:cNvSpPr>
          <a:spLocks noChangeShapeType="1"/>
        </xdr:cNvSpPr>
      </xdr:nvSpPr>
      <xdr:spPr bwMode="auto">
        <a:xfrm>
          <a:off x="5772150" y="87725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20</xdr:row>
      <xdr:rowOff>266700</xdr:rowOff>
    </xdr:from>
    <xdr:to>
      <xdr:col>4</xdr:col>
      <xdr:colOff>0</xdr:colOff>
      <xdr:row>20</xdr:row>
      <xdr:rowOff>266700</xdr:rowOff>
    </xdr:to>
    <xdr:sp macro="" textlink="">
      <xdr:nvSpPr>
        <xdr:cNvPr id="24360" name="Line 29"/>
        <xdr:cNvSpPr>
          <a:spLocks noChangeShapeType="1"/>
        </xdr:cNvSpPr>
      </xdr:nvSpPr>
      <xdr:spPr bwMode="auto">
        <a:xfrm>
          <a:off x="5772150" y="10763250"/>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13</xdr:row>
      <xdr:rowOff>0</xdr:rowOff>
    </xdr:from>
    <xdr:to>
      <xdr:col>4</xdr:col>
      <xdr:colOff>0</xdr:colOff>
      <xdr:row>13</xdr:row>
      <xdr:rowOff>0</xdr:rowOff>
    </xdr:to>
    <xdr:sp macro="" textlink="">
      <xdr:nvSpPr>
        <xdr:cNvPr id="24361" name="Line 30"/>
        <xdr:cNvSpPr>
          <a:spLocks noChangeShapeType="1"/>
        </xdr:cNvSpPr>
      </xdr:nvSpPr>
      <xdr:spPr bwMode="auto">
        <a:xfrm>
          <a:off x="5772150" y="63531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13</xdr:row>
      <xdr:rowOff>0</xdr:rowOff>
    </xdr:from>
    <xdr:to>
      <xdr:col>4</xdr:col>
      <xdr:colOff>0</xdr:colOff>
      <xdr:row>13</xdr:row>
      <xdr:rowOff>0</xdr:rowOff>
    </xdr:to>
    <xdr:sp macro="" textlink="">
      <xdr:nvSpPr>
        <xdr:cNvPr id="24362" name="Line 31"/>
        <xdr:cNvSpPr>
          <a:spLocks noChangeShapeType="1"/>
        </xdr:cNvSpPr>
      </xdr:nvSpPr>
      <xdr:spPr bwMode="auto">
        <a:xfrm>
          <a:off x="5772150" y="63531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13</xdr:row>
      <xdr:rowOff>0</xdr:rowOff>
    </xdr:from>
    <xdr:to>
      <xdr:col>4</xdr:col>
      <xdr:colOff>0</xdr:colOff>
      <xdr:row>13</xdr:row>
      <xdr:rowOff>0</xdr:rowOff>
    </xdr:to>
    <xdr:sp macro="" textlink="">
      <xdr:nvSpPr>
        <xdr:cNvPr id="24363" name="Line 32"/>
        <xdr:cNvSpPr>
          <a:spLocks noChangeShapeType="1"/>
        </xdr:cNvSpPr>
      </xdr:nvSpPr>
      <xdr:spPr bwMode="auto">
        <a:xfrm>
          <a:off x="5772150" y="63531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13</xdr:row>
      <xdr:rowOff>0</xdr:rowOff>
    </xdr:from>
    <xdr:to>
      <xdr:col>4</xdr:col>
      <xdr:colOff>0</xdr:colOff>
      <xdr:row>13</xdr:row>
      <xdr:rowOff>0</xdr:rowOff>
    </xdr:to>
    <xdr:sp macro="" textlink="">
      <xdr:nvSpPr>
        <xdr:cNvPr id="24364" name="Line 33"/>
        <xdr:cNvSpPr>
          <a:spLocks noChangeShapeType="1"/>
        </xdr:cNvSpPr>
      </xdr:nvSpPr>
      <xdr:spPr bwMode="auto">
        <a:xfrm>
          <a:off x="5772150" y="63531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6</xdr:row>
      <xdr:rowOff>371475</xdr:rowOff>
    </xdr:from>
    <xdr:to>
      <xdr:col>4</xdr:col>
      <xdr:colOff>0</xdr:colOff>
      <xdr:row>6</xdr:row>
      <xdr:rowOff>371475</xdr:rowOff>
    </xdr:to>
    <xdr:sp macro="" textlink="">
      <xdr:nvSpPr>
        <xdr:cNvPr id="24365" name="Line 34"/>
        <xdr:cNvSpPr>
          <a:spLocks noChangeShapeType="1"/>
        </xdr:cNvSpPr>
      </xdr:nvSpPr>
      <xdr:spPr bwMode="auto">
        <a:xfrm>
          <a:off x="5772150" y="3086100"/>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13</xdr:row>
      <xdr:rowOff>0</xdr:rowOff>
    </xdr:from>
    <xdr:to>
      <xdr:col>4</xdr:col>
      <xdr:colOff>0</xdr:colOff>
      <xdr:row>13</xdr:row>
      <xdr:rowOff>0</xdr:rowOff>
    </xdr:to>
    <xdr:sp macro="" textlink="">
      <xdr:nvSpPr>
        <xdr:cNvPr id="24366" name="Line 35"/>
        <xdr:cNvSpPr>
          <a:spLocks noChangeShapeType="1"/>
        </xdr:cNvSpPr>
      </xdr:nvSpPr>
      <xdr:spPr bwMode="auto">
        <a:xfrm>
          <a:off x="5772150" y="63531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13</xdr:row>
      <xdr:rowOff>0</xdr:rowOff>
    </xdr:from>
    <xdr:to>
      <xdr:col>4</xdr:col>
      <xdr:colOff>0</xdr:colOff>
      <xdr:row>13</xdr:row>
      <xdr:rowOff>0</xdr:rowOff>
    </xdr:to>
    <xdr:sp macro="" textlink="">
      <xdr:nvSpPr>
        <xdr:cNvPr id="24367" name="Line 36"/>
        <xdr:cNvSpPr>
          <a:spLocks noChangeShapeType="1"/>
        </xdr:cNvSpPr>
      </xdr:nvSpPr>
      <xdr:spPr bwMode="auto">
        <a:xfrm>
          <a:off x="5772150" y="63531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14</xdr:row>
      <xdr:rowOff>371475</xdr:rowOff>
    </xdr:from>
    <xdr:to>
      <xdr:col>4</xdr:col>
      <xdr:colOff>0</xdr:colOff>
      <xdr:row>14</xdr:row>
      <xdr:rowOff>371475</xdr:rowOff>
    </xdr:to>
    <xdr:sp macro="" textlink="">
      <xdr:nvSpPr>
        <xdr:cNvPr id="24368" name="Line 37"/>
        <xdr:cNvSpPr>
          <a:spLocks noChangeShapeType="1"/>
        </xdr:cNvSpPr>
      </xdr:nvSpPr>
      <xdr:spPr bwMode="auto">
        <a:xfrm>
          <a:off x="5772150" y="7086600"/>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14</xdr:row>
      <xdr:rowOff>371475</xdr:rowOff>
    </xdr:from>
    <xdr:to>
      <xdr:col>4</xdr:col>
      <xdr:colOff>0</xdr:colOff>
      <xdr:row>14</xdr:row>
      <xdr:rowOff>371475</xdr:rowOff>
    </xdr:to>
    <xdr:sp macro="" textlink="">
      <xdr:nvSpPr>
        <xdr:cNvPr id="24369" name="Line 38"/>
        <xdr:cNvSpPr>
          <a:spLocks noChangeShapeType="1"/>
        </xdr:cNvSpPr>
      </xdr:nvSpPr>
      <xdr:spPr bwMode="auto">
        <a:xfrm>
          <a:off x="5772150" y="7086600"/>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17</xdr:row>
      <xdr:rowOff>0</xdr:rowOff>
    </xdr:from>
    <xdr:to>
      <xdr:col>4</xdr:col>
      <xdr:colOff>0</xdr:colOff>
      <xdr:row>17</xdr:row>
      <xdr:rowOff>0</xdr:rowOff>
    </xdr:to>
    <xdr:sp macro="" textlink="">
      <xdr:nvSpPr>
        <xdr:cNvPr id="24370" name="Line 39"/>
        <xdr:cNvSpPr>
          <a:spLocks noChangeShapeType="1"/>
        </xdr:cNvSpPr>
      </xdr:nvSpPr>
      <xdr:spPr bwMode="auto">
        <a:xfrm>
          <a:off x="5772150" y="87725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17</xdr:row>
      <xdr:rowOff>0</xdr:rowOff>
    </xdr:from>
    <xdr:to>
      <xdr:col>4</xdr:col>
      <xdr:colOff>0</xdr:colOff>
      <xdr:row>17</xdr:row>
      <xdr:rowOff>0</xdr:rowOff>
    </xdr:to>
    <xdr:sp macro="" textlink="">
      <xdr:nvSpPr>
        <xdr:cNvPr id="24371" name="Line 40"/>
        <xdr:cNvSpPr>
          <a:spLocks noChangeShapeType="1"/>
        </xdr:cNvSpPr>
      </xdr:nvSpPr>
      <xdr:spPr bwMode="auto">
        <a:xfrm>
          <a:off x="5772150" y="87725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5</xdr:row>
      <xdr:rowOff>371475</xdr:rowOff>
    </xdr:from>
    <xdr:to>
      <xdr:col>4</xdr:col>
      <xdr:colOff>0</xdr:colOff>
      <xdr:row>5</xdr:row>
      <xdr:rowOff>371475</xdr:rowOff>
    </xdr:to>
    <xdr:sp macro="" textlink="">
      <xdr:nvSpPr>
        <xdr:cNvPr id="24372" name="Line 41"/>
        <xdr:cNvSpPr>
          <a:spLocks noChangeShapeType="1"/>
        </xdr:cNvSpPr>
      </xdr:nvSpPr>
      <xdr:spPr bwMode="auto">
        <a:xfrm>
          <a:off x="5772150" y="2581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17</xdr:row>
      <xdr:rowOff>0</xdr:rowOff>
    </xdr:from>
    <xdr:to>
      <xdr:col>4</xdr:col>
      <xdr:colOff>0</xdr:colOff>
      <xdr:row>17</xdr:row>
      <xdr:rowOff>0</xdr:rowOff>
    </xdr:to>
    <xdr:sp macro="" textlink="">
      <xdr:nvSpPr>
        <xdr:cNvPr id="24373" name="Line 42"/>
        <xdr:cNvSpPr>
          <a:spLocks noChangeShapeType="1"/>
        </xdr:cNvSpPr>
      </xdr:nvSpPr>
      <xdr:spPr bwMode="auto">
        <a:xfrm>
          <a:off x="5772150" y="87725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17</xdr:row>
      <xdr:rowOff>0</xdr:rowOff>
    </xdr:from>
    <xdr:to>
      <xdr:col>4</xdr:col>
      <xdr:colOff>0</xdr:colOff>
      <xdr:row>17</xdr:row>
      <xdr:rowOff>0</xdr:rowOff>
    </xdr:to>
    <xdr:sp macro="" textlink="">
      <xdr:nvSpPr>
        <xdr:cNvPr id="24374" name="Line 43"/>
        <xdr:cNvSpPr>
          <a:spLocks noChangeShapeType="1"/>
        </xdr:cNvSpPr>
      </xdr:nvSpPr>
      <xdr:spPr bwMode="auto">
        <a:xfrm>
          <a:off x="5772150" y="87725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24375" name="Line 48"/>
        <xdr:cNvSpPr>
          <a:spLocks noChangeShapeType="1"/>
        </xdr:cNvSpPr>
      </xdr:nvSpPr>
      <xdr:spPr bwMode="auto">
        <a:xfrm>
          <a:off x="5772150" y="11182350"/>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17</xdr:row>
      <xdr:rowOff>0</xdr:rowOff>
    </xdr:from>
    <xdr:to>
      <xdr:col>4</xdr:col>
      <xdr:colOff>0</xdr:colOff>
      <xdr:row>17</xdr:row>
      <xdr:rowOff>0</xdr:rowOff>
    </xdr:to>
    <xdr:sp macro="" textlink="">
      <xdr:nvSpPr>
        <xdr:cNvPr id="24376" name="Line 51"/>
        <xdr:cNvSpPr>
          <a:spLocks noChangeShapeType="1"/>
        </xdr:cNvSpPr>
      </xdr:nvSpPr>
      <xdr:spPr bwMode="auto">
        <a:xfrm>
          <a:off x="5772150" y="87725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17</xdr:row>
      <xdr:rowOff>0</xdr:rowOff>
    </xdr:from>
    <xdr:to>
      <xdr:col>4</xdr:col>
      <xdr:colOff>0</xdr:colOff>
      <xdr:row>17</xdr:row>
      <xdr:rowOff>0</xdr:rowOff>
    </xdr:to>
    <xdr:sp macro="" textlink="">
      <xdr:nvSpPr>
        <xdr:cNvPr id="24377" name="Line 52"/>
        <xdr:cNvSpPr>
          <a:spLocks noChangeShapeType="1"/>
        </xdr:cNvSpPr>
      </xdr:nvSpPr>
      <xdr:spPr bwMode="auto">
        <a:xfrm>
          <a:off x="5772150" y="87725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15</xdr:row>
      <xdr:rowOff>371475</xdr:rowOff>
    </xdr:from>
    <xdr:to>
      <xdr:col>4</xdr:col>
      <xdr:colOff>0</xdr:colOff>
      <xdr:row>15</xdr:row>
      <xdr:rowOff>371475</xdr:rowOff>
    </xdr:to>
    <xdr:sp macro="" textlink="">
      <xdr:nvSpPr>
        <xdr:cNvPr id="24378" name="Line 53"/>
        <xdr:cNvSpPr>
          <a:spLocks noChangeShapeType="1"/>
        </xdr:cNvSpPr>
      </xdr:nvSpPr>
      <xdr:spPr bwMode="auto">
        <a:xfrm>
          <a:off x="5772150" y="7772400"/>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15</xdr:row>
      <xdr:rowOff>371475</xdr:rowOff>
    </xdr:from>
    <xdr:to>
      <xdr:col>4</xdr:col>
      <xdr:colOff>0</xdr:colOff>
      <xdr:row>15</xdr:row>
      <xdr:rowOff>371475</xdr:rowOff>
    </xdr:to>
    <xdr:sp macro="" textlink="">
      <xdr:nvSpPr>
        <xdr:cNvPr id="24379" name="Line 54"/>
        <xdr:cNvSpPr>
          <a:spLocks noChangeShapeType="1"/>
        </xdr:cNvSpPr>
      </xdr:nvSpPr>
      <xdr:spPr bwMode="auto">
        <a:xfrm>
          <a:off x="5772150" y="7772400"/>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8</xdr:row>
      <xdr:rowOff>371475</xdr:rowOff>
    </xdr:from>
    <xdr:to>
      <xdr:col>4</xdr:col>
      <xdr:colOff>0</xdr:colOff>
      <xdr:row>8</xdr:row>
      <xdr:rowOff>371475</xdr:rowOff>
    </xdr:to>
    <xdr:sp macro="" textlink="">
      <xdr:nvSpPr>
        <xdr:cNvPr id="24380" name="Line 55"/>
        <xdr:cNvSpPr>
          <a:spLocks noChangeShapeType="1"/>
        </xdr:cNvSpPr>
      </xdr:nvSpPr>
      <xdr:spPr bwMode="auto">
        <a:xfrm>
          <a:off x="5772150" y="42005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9</xdr:row>
      <xdr:rowOff>371475</xdr:rowOff>
    </xdr:from>
    <xdr:to>
      <xdr:col>4</xdr:col>
      <xdr:colOff>0</xdr:colOff>
      <xdr:row>9</xdr:row>
      <xdr:rowOff>371475</xdr:rowOff>
    </xdr:to>
    <xdr:sp macro="" textlink="">
      <xdr:nvSpPr>
        <xdr:cNvPr id="24381" name="Line 56"/>
        <xdr:cNvSpPr>
          <a:spLocks noChangeShapeType="1"/>
        </xdr:cNvSpPr>
      </xdr:nvSpPr>
      <xdr:spPr bwMode="auto">
        <a:xfrm>
          <a:off x="5772150" y="4705350"/>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28</xdr:row>
      <xdr:rowOff>371475</xdr:rowOff>
    </xdr:from>
    <xdr:to>
      <xdr:col>4</xdr:col>
      <xdr:colOff>0</xdr:colOff>
      <xdr:row>28</xdr:row>
      <xdr:rowOff>371475</xdr:rowOff>
    </xdr:to>
    <xdr:sp macro="" textlink="">
      <xdr:nvSpPr>
        <xdr:cNvPr id="52" name="Line 23"/>
        <xdr:cNvSpPr>
          <a:spLocks noChangeShapeType="1"/>
        </xdr:cNvSpPr>
      </xdr:nvSpPr>
      <xdr:spPr bwMode="auto">
        <a:xfrm>
          <a:off x="4981575" y="125634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0</xdr:colOff>
      <xdr:row>29</xdr:row>
      <xdr:rowOff>352425</xdr:rowOff>
    </xdr:from>
    <xdr:to>
      <xdr:col>4</xdr:col>
      <xdr:colOff>0</xdr:colOff>
      <xdr:row>29</xdr:row>
      <xdr:rowOff>352425</xdr:rowOff>
    </xdr:to>
    <xdr:sp macro="" textlink="">
      <xdr:nvSpPr>
        <xdr:cNvPr id="53" name="Line 25"/>
        <xdr:cNvSpPr>
          <a:spLocks noChangeShapeType="1"/>
        </xdr:cNvSpPr>
      </xdr:nvSpPr>
      <xdr:spPr bwMode="auto">
        <a:xfrm>
          <a:off x="4981575" y="13525500"/>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R52"/>
  <sheetViews>
    <sheetView showGridLines="0" tabSelected="1" zoomScaleSheetLayoutView="75" workbookViewId="0">
      <selection sqref="A1:M1"/>
    </sheetView>
  </sheetViews>
  <sheetFormatPr defaultRowHeight="15"/>
  <cols>
    <col min="1" max="1" width="50" style="5" customWidth="1"/>
    <col min="2" max="2" width="5.28515625" style="5" bestFit="1" customWidth="1"/>
    <col min="3" max="4" width="9.7109375" style="49" customWidth="1"/>
    <col min="5" max="5" width="14.42578125" style="50" customWidth="1"/>
    <col min="6" max="6" width="12.7109375" style="5" customWidth="1"/>
    <col min="7" max="7" width="11.7109375" style="5" customWidth="1"/>
    <col min="8" max="8" width="11.5703125" style="51" customWidth="1"/>
    <col min="9" max="10" width="9.7109375" style="5" customWidth="1"/>
    <col min="11" max="11" width="11.42578125" style="5" customWidth="1"/>
    <col min="12" max="13" width="9.7109375" style="5" customWidth="1"/>
    <col min="14" max="14" width="6.7109375" style="5" customWidth="1"/>
    <col min="15" max="15" width="9.28515625" style="5" customWidth="1"/>
    <col min="16" max="16" width="12.7109375" style="75" customWidth="1"/>
    <col min="17" max="17" width="15.28515625" style="75" customWidth="1"/>
    <col min="18" max="18" width="14.5703125" style="75" customWidth="1"/>
    <col min="19" max="19" width="15.7109375" style="5" customWidth="1"/>
    <col min="20" max="20" width="13.5703125" style="5" customWidth="1"/>
    <col min="21" max="21" width="13.5703125" style="5" bestFit="1" customWidth="1"/>
    <col min="22" max="16384" width="9.140625" style="5"/>
  </cols>
  <sheetData>
    <row r="1" spans="1:18" ht="18.75" thickBot="1">
      <c r="A1" s="91" t="s">
        <v>56</v>
      </c>
      <c r="B1" s="91"/>
      <c r="C1" s="91"/>
      <c r="D1" s="91"/>
      <c r="E1" s="91"/>
      <c r="F1" s="91"/>
      <c r="G1" s="91"/>
      <c r="H1" s="91"/>
      <c r="I1" s="91"/>
      <c r="J1" s="91"/>
      <c r="K1" s="91"/>
      <c r="L1" s="91"/>
      <c r="M1" s="91"/>
    </row>
    <row r="2" spans="1:18" ht="19.5" customHeight="1" thickBot="1">
      <c r="A2" s="95" t="s">
        <v>67</v>
      </c>
      <c r="B2" s="96"/>
      <c r="C2" s="96"/>
      <c r="D2" s="96"/>
      <c r="E2" s="96"/>
      <c r="F2" s="96"/>
      <c r="G2" s="96"/>
      <c r="H2" s="96"/>
      <c r="I2" s="96"/>
      <c r="J2" s="96"/>
      <c r="K2" s="96"/>
      <c r="L2" s="96"/>
      <c r="M2" s="97"/>
    </row>
    <row r="3" spans="1:18" ht="21" customHeight="1">
      <c r="A3" s="111"/>
      <c r="B3" s="112"/>
      <c r="C3" s="100" t="s">
        <v>54</v>
      </c>
      <c r="D3" s="98" t="s">
        <v>55</v>
      </c>
      <c r="E3" s="100" t="s">
        <v>57</v>
      </c>
      <c r="F3" s="102"/>
      <c r="G3" s="98"/>
      <c r="H3" s="103" t="s">
        <v>58</v>
      </c>
      <c r="I3" s="104"/>
      <c r="J3" s="105"/>
      <c r="K3" s="103" t="s">
        <v>59</v>
      </c>
      <c r="L3" s="104"/>
      <c r="M3" s="109"/>
    </row>
    <row r="4" spans="1:18" ht="30" customHeight="1" thickBot="1">
      <c r="A4" s="113"/>
      <c r="B4" s="114"/>
      <c r="C4" s="101"/>
      <c r="D4" s="99"/>
      <c r="E4" s="56" t="s">
        <v>51</v>
      </c>
      <c r="F4" s="57" t="s">
        <v>52</v>
      </c>
      <c r="G4" s="58" t="s">
        <v>53</v>
      </c>
      <c r="H4" s="106"/>
      <c r="I4" s="107"/>
      <c r="J4" s="108"/>
      <c r="K4" s="106"/>
      <c r="L4" s="107"/>
      <c r="M4" s="110"/>
      <c r="P4" s="77" t="s">
        <v>19</v>
      </c>
      <c r="Q4" s="77" t="s">
        <v>18</v>
      </c>
    </row>
    <row r="5" spans="1:18" ht="15.75" thickBot="1">
      <c r="A5" s="115" t="s">
        <v>5</v>
      </c>
      <c r="B5" s="116"/>
      <c r="C5" s="52" t="s">
        <v>6</v>
      </c>
      <c r="D5" s="53" t="s">
        <v>6</v>
      </c>
      <c r="E5" s="52" t="s">
        <v>16</v>
      </c>
      <c r="F5" s="54" t="s">
        <v>22</v>
      </c>
      <c r="G5" s="53" t="s">
        <v>23</v>
      </c>
      <c r="H5" s="52" t="s">
        <v>34</v>
      </c>
      <c r="I5" s="55" t="s">
        <v>32</v>
      </c>
      <c r="J5" s="55" t="s">
        <v>33</v>
      </c>
      <c r="K5" s="52" t="s">
        <v>34</v>
      </c>
      <c r="L5" s="55" t="s">
        <v>32</v>
      </c>
      <c r="M5" s="55" t="s">
        <v>33</v>
      </c>
      <c r="P5" s="79">
        <v>13.9313</v>
      </c>
      <c r="Q5" s="79">
        <v>15.606999999999999</v>
      </c>
    </row>
    <row r="6" spans="1:18" s="12" customFormat="1" ht="36" customHeight="1">
      <c r="A6" s="6" t="s">
        <v>36</v>
      </c>
      <c r="B6" s="1" t="s">
        <v>12</v>
      </c>
      <c r="C6" s="7">
        <v>8250</v>
      </c>
      <c r="D6" s="8">
        <v>9155</v>
      </c>
      <c r="E6" s="89">
        <v>225.51410000000001</v>
      </c>
      <c r="F6" s="9">
        <f t="shared" ref="F6:F13" si="0">+E6/$P$5</f>
        <v>16.187584791081953</v>
      </c>
      <c r="G6" s="10">
        <f t="shared" ref="G6:G13" si="1">+E6/$Q$5</f>
        <v>14.449548279618121</v>
      </c>
      <c r="H6" s="11">
        <f t="shared" ref="H6:H13" si="2">+(E6*1000)/C6</f>
        <v>27.335042424242424</v>
      </c>
      <c r="I6" s="9">
        <f t="shared" ref="I6:I13" si="3">+H6/$P$5</f>
        <v>1.9621314898281152</v>
      </c>
      <c r="J6" s="10">
        <f t="shared" ref="J6:J13" si="4">+H6/$Q$5</f>
        <v>1.7514603975294691</v>
      </c>
      <c r="K6" s="11">
        <f t="shared" ref="K6:K13" si="5">+(E6*1000)/D6</f>
        <v>24.632889131622065</v>
      </c>
      <c r="L6" s="9">
        <f t="shared" ref="L6:L13" si="6">+K6/$P$5</f>
        <v>1.7681687374202024</v>
      </c>
      <c r="M6" s="9">
        <f t="shared" ref="M6:M13" si="7">+K6/$Q$5</f>
        <v>1.578323132672651</v>
      </c>
    </row>
    <row r="7" spans="1:18" ht="46.5">
      <c r="A7" s="78" t="s">
        <v>66</v>
      </c>
      <c r="B7" s="1" t="s">
        <v>12</v>
      </c>
      <c r="C7" s="7">
        <v>8250</v>
      </c>
      <c r="D7" s="8">
        <v>9155</v>
      </c>
      <c r="E7" s="90">
        <v>629.15</v>
      </c>
      <c r="F7" s="9">
        <f t="shared" si="0"/>
        <v>45.160896685879997</v>
      </c>
      <c r="G7" s="10">
        <f t="shared" si="1"/>
        <v>40.312039469468829</v>
      </c>
      <c r="H7" s="11">
        <f t="shared" si="2"/>
        <v>76.260606060606065</v>
      </c>
      <c r="I7" s="9">
        <f t="shared" si="3"/>
        <v>5.4740480831369691</v>
      </c>
      <c r="J7" s="10">
        <f t="shared" si="4"/>
        <v>4.8863078144810705</v>
      </c>
      <c r="K7" s="11">
        <f t="shared" si="5"/>
        <v>68.722009830693608</v>
      </c>
      <c r="L7" s="9">
        <f t="shared" si="6"/>
        <v>4.9329215385996719</v>
      </c>
      <c r="M7" s="9">
        <f t="shared" si="7"/>
        <v>4.4032812091172939</v>
      </c>
      <c r="P7" s="5"/>
      <c r="Q7" s="5"/>
      <c r="R7" s="5"/>
    </row>
    <row r="8" spans="1:18" s="12" customFormat="1" ht="33.75">
      <c r="A8" s="6" t="s">
        <v>37</v>
      </c>
      <c r="B8" s="2" t="s">
        <v>12</v>
      </c>
      <c r="C8" s="14">
        <v>8250</v>
      </c>
      <c r="D8" s="15">
        <v>9155</v>
      </c>
      <c r="E8" s="90">
        <v>632.30000000000007</v>
      </c>
      <c r="F8" s="16">
        <f t="shared" si="0"/>
        <v>45.387006237752402</v>
      </c>
      <c r="G8" s="17">
        <f t="shared" si="1"/>
        <v>40.513871980521564</v>
      </c>
      <c r="H8" s="18">
        <f t="shared" si="2"/>
        <v>76.642424242424255</v>
      </c>
      <c r="I8" s="16">
        <f t="shared" si="3"/>
        <v>5.5014553015457466</v>
      </c>
      <c r="J8" s="17">
        <f t="shared" si="4"/>
        <v>4.9107723612753418</v>
      </c>
      <c r="K8" s="18">
        <f t="shared" si="5"/>
        <v>69.066084107045342</v>
      </c>
      <c r="L8" s="16">
        <f t="shared" si="6"/>
        <v>4.9576194688970405</v>
      </c>
      <c r="M8" s="16">
        <f t="shared" si="7"/>
        <v>4.4253273599695868</v>
      </c>
    </row>
    <row r="9" spans="1:18" ht="30.75">
      <c r="A9" s="13" t="s">
        <v>38</v>
      </c>
      <c r="B9" s="1" t="s">
        <v>31</v>
      </c>
      <c r="C9" s="7">
        <v>8250</v>
      </c>
      <c r="D9" s="8">
        <v>9155</v>
      </c>
      <c r="E9" s="81">
        <v>1141.7</v>
      </c>
      <c r="F9" s="9">
        <f t="shared" si="0"/>
        <v>81.952150911975195</v>
      </c>
      <c r="G9" s="10">
        <f t="shared" si="1"/>
        <v>73.153072339334926</v>
      </c>
      <c r="H9" s="11">
        <f t="shared" si="2"/>
        <v>138.38787878787878</v>
      </c>
      <c r="I9" s="9">
        <f t="shared" si="3"/>
        <v>9.9335940499363868</v>
      </c>
      <c r="J9" s="10">
        <f t="shared" si="4"/>
        <v>8.8670390714345348</v>
      </c>
      <c r="K9" s="11">
        <f t="shared" si="5"/>
        <v>124.70780993992354</v>
      </c>
      <c r="L9" s="9">
        <f t="shared" si="6"/>
        <v>8.9516276255570926</v>
      </c>
      <c r="M9" s="9">
        <f t="shared" si="7"/>
        <v>7.9905048977973694</v>
      </c>
      <c r="P9" s="5"/>
      <c r="Q9" s="5"/>
      <c r="R9" s="5"/>
    </row>
    <row r="10" spans="1:18" s="12" customFormat="1" ht="36" customHeight="1">
      <c r="A10" s="13" t="s">
        <v>39</v>
      </c>
      <c r="B10" s="1" t="s">
        <v>31</v>
      </c>
      <c r="C10" s="7">
        <v>8250</v>
      </c>
      <c r="D10" s="8">
        <v>9155</v>
      </c>
      <c r="E10" s="81">
        <v>1180.8999999999999</v>
      </c>
      <c r="F10" s="9">
        <f t="shared" si="0"/>
        <v>84.765958668609528</v>
      </c>
      <c r="G10" s="10">
        <f t="shared" si="1"/>
        <v>75.664765810213353</v>
      </c>
      <c r="H10" s="11">
        <f t="shared" si="2"/>
        <v>143.1393939393939</v>
      </c>
      <c r="I10" s="9">
        <f t="shared" si="3"/>
        <v>10.274661656801152</v>
      </c>
      <c r="J10" s="10">
        <f t="shared" si="4"/>
        <v>9.171486764874345</v>
      </c>
      <c r="K10" s="11">
        <f t="shared" si="5"/>
        <v>128.98962315674493</v>
      </c>
      <c r="L10" s="9">
        <f t="shared" si="6"/>
        <v>9.2589796470354475</v>
      </c>
      <c r="M10" s="9">
        <f t="shared" si="7"/>
        <v>8.2648569972925561</v>
      </c>
    </row>
    <row r="11" spans="1:18" s="12" customFormat="1" ht="36" customHeight="1">
      <c r="A11" s="13" t="s">
        <v>61</v>
      </c>
      <c r="B11" s="3" t="s">
        <v>10</v>
      </c>
      <c r="C11" s="20">
        <v>8250</v>
      </c>
      <c r="D11" s="21">
        <v>9155</v>
      </c>
      <c r="E11" s="90">
        <v>287.57190000000003</v>
      </c>
      <c r="F11" s="22">
        <f t="shared" si="0"/>
        <v>20.642143949236612</v>
      </c>
      <c r="G11" s="23">
        <f t="shared" si="1"/>
        <v>18.42582815403345</v>
      </c>
      <c r="H11" s="24">
        <f t="shared" si="2"/>
        <v>34.857200000000006</v>
      </c>
      <c r="I11" s="22">
        <f t="shared" si="3"/>
        <v>2.5020780544529231</v>
      </c>
      <c r="J11" s="23">
        <f t="shared" si="4"/>
        <v>2.2334337156404183</v>
      </c>
      <c r="K11" s="24">
        <f t="shared" si="5"/>
        <v>31.411458219552159</v>
      </c>
      <c r="L11" s="22">
        <f t="shared" si="6"/>
        <v>2.2547399179941685</v>
      </c>
      <c r="M11" s="22">
        <f t="shared" si="7"/>
        <v>2.012651901041338</v>
      </c>
    </row>
    <row r="12" spans="1:18" s="12" customFormat="1" ht="36" customHeight="1">
      <c r="A12" s="13" t="s">
        <v>40</v>
      </c>
      <c r="B12" s="1" t="s">
        <v>10</v>
      </c>
      <c r="C12" s="7">
        <v>8250</v>
      </c>
      <c r="D12" s="8">
        <v>9155</v>
      </c>
      <c r="E12" s="81">
        <v>647.0222</v>
      </c>
      <c r="F12" s="9">
        <f t="shared" si="0"/>
        <v>46.443777680474902</v>
      </c>
      <c r="G12" s="10">
        <f t="shared" si="1"/>
        <v>41.457179470750305</v>
      </c>
      <c r="H12" s="11">
        <f t="shared" si="2"/>
        <v>78.426933333333324</v>
      </c>
      <c r="I12" s="9">
        <f t="shared" si="3"/>
        <v>5.6295488097545325</v>
      </c>
      <c r="J12" s="10">
        <f t="shared" si="4"/>
        <v>5.0251126631212486</v>
      </c>
      <c r="K12" s="11">
        <f t="shared" si="5"/>
        <v>70.67418896777717</v>
      </c>
      <c r="L12" s="9">
        <f t="shared" si="6"/>
        <v>5.0730505385554236</v>
      </c>
      <c r="M12" s="9">
        <f t="shared" si="7"/>
        <v>4.5283647701529555</v>
      </c>
    </row>
    <row r="13" spans="1:18" s="12" customFormat="1" ht="36" customHeight="1" thickBot="1">
      <c r="A13" s="25" t="s">
        <v>60</v>
      </c>
      <c r="B13" s="1" t="s">
        <v>10</v>
      </c>
      <c r="C13" s="7">
        <v>8250</v>
      </c>
      <c r="D13" s="8">
        <v>9155</v>
      </c>
      <c r="E13" s="81">
        <v>694.3578</v>
      </c>
      <c r="F13" s="9">
        <f t="shared" si="0"/>
        <v>49.841565395907054</v>
      </c>
      <c r="G13" s="10">
        <f t="shared" si="1"/>
        <v>44.49015185493689</v>
      </c>
      <c r="H13" s="11">
        <f t="shared" si="2"/>
        <v>84.16458181818183</v>
      </c>
      <c r="I13" s="9">
        <f t="shared" si="3"/>
        <v>6.0414018661705535</v>
      </c>
      <c r="J13" s="10">
        <f t="shared" si="4"/>
        <v>5.39274567938629</v>
      </c>
      <c r="K13" s="11">
        <f t="shared" si="5"/>
        <v>75.844653194975422</v>
      </c>
      <c r="L13" s="9">
        <f t="shared" si="6"/>
        <v>5.4441906494710057</v>
      </c>
      <c r="M13" s="9">
        <f t="shared" si="7"/>
        <v>4.8596561283382727</v>
      </c>
    </row>
    <row r="14" spans="1:18" s="26" customFormat="1" ht="36" customHeight="1" thickBot="1">
      <c r="A14" s="143" t="s">
        <v>14</v>
      </c>
      <c r="B14" s="144"/>
      <c r="C14" s="67" t="s">
        <v>1</v>
      </c>
      <c r="D14" s="68" t="s">
        <v>1</v>
      </c>
      <c r="E14" s="67" t="s">
        <v>17</v>
      </c>
      <c r="F14" s="69" t="s">
        <v>26</v>
      </c>
      <c r="G14" s="68" t="s">
        <v>27</v>
      </c>
      <c r="H14" s="67" t="s">
        <v>25</v>
      </c>
      <c r="I14" s="70" t="s">
        <v>20</v>
      </c>
      <c r="J14" s="70" t="s">
        <v>21</v>
      </c>
      <c r="K14" s="67" t="s">
        <v>24</v>
      </c>
      <c r="L14" s="70" t="s">
        <v>20</v>
      </c>
      <c r="M14" s="70" t="s">
        <v>21</v>
      </c>
    </row>
    <row r="15" spans="1:18" s="26" customFormat="1" ht="46.5">
      <c r="A15" s="27" t="s">
        <v>41</v>
      </c>
      <c r="B15" s="28" t="s">
        <v>9</v>
      </c>
      <c r="C15" s="29">
        <v>4679</v>
      </c>
      <c r="D15" s="30">
        <v>5032</v>
      </c>
      <c r="E15" s="87">
        <v>124</v>
      </c>
      <c r="F15" s="31">
        <f>+E15/$P$5</f>
        <v>8.9008204546596517</v>
      </c>
      <c r="G15" s="32">
        <f>+E15/$Q$5</f>
        <v>7.9451528160440832</v>
      </c>
      <c r="H15" s="33">
        <f>+(E15*1000)/C15</f>
        <v>26.501389185723447</v>
      </c>
      <c r="I15" s="31">
        <f>+H15/$P$5</f>
        <v>1.902291185009543</v>
      </c>
      <c r="J15" s="32">
        <f>+H15/$Q$5</f>
        <v>1.6980450557905715</v>
      </c>
      <c r="K15" s="33">
        <f>+(E15*1000)/D15</f>
        <v>24.642289348171701</v>
      </c>
      <c r="L15" s="31">
        <f>+K15/$P$5</f>
        <v>1.7688434925794219</v>
      </c>
      <c r="M15" s="31">
        <f>+K15/$Q$5</f>
        <v>1.5789254403903186</v>
      </c>
    </row>
    <row r="16" spans="1:18" s="26" customFormat="1" ht="46.5">
      <c r="A16" s="34" t="s">
        <v>42</v>
      </c>
      <c r="B16" s="3" t="s">
        <v>9</v>
      </c>
      <c r="C16" s="20">
        <v>4959</v>
      </c>
      <c r="D16" s="21">
        <v>5228</v>
      </c>
      <c r="E16" s="84">
        <v>153.4</v>
      </c>
      <c r="F16" s="22">
        <f>+E16/$P$5</f>
        <v>11.011176272135408</v>
      </c>
      <c r="G16" s="23">
        <f>+E16/$Q$5</f>
        <v>9.8289229192029222</v>
      </c>
      <c r="H16" s="24">
        <f>+(E16*1000)/C16</f>
        <v>30.933655979028028</v>
      </c>
      <c r="I16" s="22">
        <f>+H16/$P$5</f>
        <v>2.2204428860930441</v>
      </c>
      <c r="J16" s="23">
        <f>+H16/$Q$5</f>
        <v>1.9820372896154308</v>
      </c>
      <c r="K16" s="24">
        <f>+(E16*1000)/D16</f>
        <v>29.342004590665645</v>
      </c>
      <c r="L16" s="22">
        <f>+K16/$P$5</f>
        <v>2.1061928600105979</v>
      </c>
      <c r="M16" s="22">
        <f>+K16/$Q$5</f>
        <v>1.8800541161443998</v>
      </c>
    </row>
    <row r="17" spans="1:18" s="26" customFormat="1" ht="36" customHeight="1">
      <c r="A17" s="35" t="s">
        <v>43</v>
      </c>
      <c r="B17" s="4" t="s">
        <v>8</v>
      </c>
      <c r="C17" s="36">
        <v>7000</v>
      </c>
      <c r="D17" s="37">
        <v>7300</v>
      </c>
      <c r="E17" s="88">
        <v>322.03399999999999</v>
      </c>
      <c r="F17" s="38">
        <f>+E17/$P$5</f>
        <v>23.115861405611824</v>
      </c>
      <c r="G17" s="39">
        <f>+E17/$Q$5</f>
        <v>20.633946306144679</v>
      </c>
      <c r="H17" s="40">
        <f>+(E17*1000)/C17</f>
        <v>46.004857142857141</v>
      </c>
      <c r="I17" s="38">
        <f>+H17/$P$5</f>
        <v>3.302265915087403</v>
      </c>
      <c r="J17" s="39">
        <f>+H17/$Q$5</f>
        <v>2.9477066151635256</v>
      </c>
      <c r="K17" s="40">
        <f>+(E17*1000)/D17</f>
        <v>44.114246575342463</v>
      </c>
      <c r="L17" s="38">
        <f>+K17/$P$5</f>
        <v>3.1665563569331261</v>
      </c>
      <c r="M17" s="38">
        <f>+K17/$Q$5</f>
        <v>2.8265679871431066</v>
      </c>
    </row>
    <row r="18" spans="1:18" s="26" customFormat="1" ht="36" customHeight="1">
      <c r="A18" s="117" t="s">
        <v>2</v>
      </c>
      <c r="B18" s="118"/>
      <c r="C18" s="71" t="s">
        <v>1</v>
      </c>
      <c r="D18" s="72" t="s">
        <v>1</v>
      </c>
      <c r="E18" s="71" t="s">
        <v>17</v>
      </c>
      <c r="F18" s="73" t="s">
        <v>26</v>
      </c>
      <c r="G18" s="72" t="s">
        <v>27</v>
      </c>
      <c r="H18" s="71" t="s">
        <v>25</v>
      </c>
      <c r="I18" s="74" t="s">
        <v>20</v>
      </c>
      <c r="J18" s="74" t="s">
        <v>21</v>
      </c>
      <c r="K18" s="71" t="s">
        <v>24</v>
      </c>
      <c r="L18" s="74" t="s">
        <v>20</v>
      </c>
      <c r="M18" s="74" t="s">
        <v>21</v>
      </c>
    </row>
    <row r="19" spans="1:18" s="26" customFormat="1" ht="45.75">
      <c r="A19" s="6" t="s">
        <v>44</v>
      </c>
      <c r="B19" s="3" t="s">
        <v>7</v>
      </c>
      <c r="C19" s="20">
        <v>9200</v>
      </c>
      <c r="D19" s="21">
        <v>10300</v>
      </c>
      <c r="E19" s="84">
        <v>830.50847457627128</v>
      </c>
      <c r="F19" s="22">
        <f>+E19/$P$5</f>
        <v>59.61457111513436</v>
      </c>
      <c r="G19" s="23">
        <f>+E19/$Q$5</f>
        <v>53.213844722001113</v>
      </c>
      <c r="H19" s="24">
        <f>+(E19*1000)/C19</f>
        <v>90.272660280029484</v>
      </c>
      <c r="I19" s="22">
        <f>+H19/$P$5</f>
        <v>6.4798446864276471</v>
      </c>
      <c r="J19" s="23">
        <f>+H19/$Q$5</f>
        <v>5.7841135567392508</v>
      </c>
      <c r="K19" s="24">
        <f>+(E19*1000)/D19</f>
        <v>80.631890735560319</v>
      </c>
      <c r="L19" s="22">
        <f>+K19/$P$5</f>
        <v>5.7878224383625589</v>
      </c>
      <c r="M19" s="22">
        <f>+K19/$Q$5</f>
        <v>5.1663926914564184</v>
      </c>
    </row>
    <row r="20" spans="1:18" s="26" customFormat="1" ht="45.75">
      <c r="A20" s="41" t="s">
        <v>45</v>
      </c>
      <c r="B20" s="1" t="s">
        <v>7</v>
      </c>
      <c r="C20" s="7">
        <v>9700</v>
      </c>
      <c r="D20" s="8">
        <v>10500</v>
      </c>
      <c r="E20" s="85">
        <v>1221.1864406779662</v>
      </c>
      <c r="F20" s="9">
        <f>+E20/$P$5</f>
        <v>87.657752017253671</v>
      </c>
      <c r="G20" s="10">
        <f>+E20/$Q$5</f>
        <v>78.246071677962846</v>
      </c>
      <c r="H20" s="11">
        <f>+(E20*1000)/C20</f>
        <v>125.89550934824393</v>
      </c>
      <c r="I20" s="9">
        <f>+H20/$P$5</f>
        <v>9.0368816512632648</v>
      </c>
      <c r="J20" s="10">
        <f>+H20/$Q$5</f>
        <v>8.0666053276250356</v>
      </c>
      <c r="K20" s="11">
        <f>+(E20*1000)/D20</f>
        <v>116.30347054075868</v>
      </c>
      <c r="L20" s="9">
        <f>+K20/$P$5</f>
        <v>8.3483573349765408</v>
      </c>
      <c r="M20" s="9">
        <f>+K20/$Q$5</f>
        <v>7.452006826472652</v>
      </c>
    </row>
    <row r="21" spans="1:18" ht="45.75">
      <c r="A21" s="42" t="s">
        <v>46</v>
      </c>
      <c r="B21" s="4" t="s">
        <v>35</v>
      </c>
      <c r="C21" s="36">
        <v>10200</v>
      </c>
      <c r="D21" s="37">
        <v>10800</v>
      </c>
      <c r="E21" s="86">
        <v>1610.6709457426539</v>
      </c>
      <c r="F21" s="38">
        <f>+E21/$P$5</f>
        <v>115.61526531929209</v>
      </c>
      <c r="G21" s="39">
        <f>+E21/$Q$5</f>
        <v>103.20182903457768</v>
      </c>
      <c r="H21" s="40">
        <f>+(E21*1000)/C21</f>
        <v>157.9089162492798</v>
      </c>
      <c r="I21" s="38">
        <f>+H21/$P$5</f>
        <v>11.334829933263931</v>
      </c>
      <c r="J21" s="39">
        <f>+H21/$Q$5</f>
        <v>10.117826375938989</v>
      </c>
      <c r="K21" s="40">
        <f>+(E21*1000)/D21</f>
        <v>149.13619867987535</v>
      </c>
      <c r="L21" s="38">
        <f>+K21/$P$5</f>
        <v>10.70511715919371</v>
      </c>
      <c r="M21" s="38">
        <f>+K21/$Q$5</f>
        <v>9.5557249106090438</v>
      </c>
      <c r="P21" s="5"/>
      <c r="Q21" s="5"/>
      <c r="R21" s="5"/>
    </row>
    <row r="22" spans="1:18" ht="36" customHeight="1">
      <c r="A22" s="145" t="s">
        <v>15</v>
      </c>
      <c r="B22" s="146"/>
      <c r="C22" s="63" t="s">
        <v>0</v>
      </c>
      <c r="D22" s="64" t="s">
        <v>0</v>
      </c>
      <c r="E22" s="63" t="s">
        <v>17</v>
      </c>
      <c r="F22" s="65" t="s">
        <v>26</v>
      </c>
      <c r="G22" s="64" t="s">
        <v>27</v>
      </c>
      <c r="H22" s="63" t="s">
        <v>25</v>
      </c>
      <c r="I22" s="66" t="s">
        <v>20</v>
      </c>
      <c r="J22" s="66" t="s">
        <v>21</v>
      </c>
      <c r="K22" s="63" t="s">
        <v>24</v>
      </c>
      <c r="L22" s="66" t="s">
        <v>20</v>
      </c>
      <c r="M22" s="66" t="s">
        <v>21</v>
      </c>
      <c r="P22" s="5"/>
      <c r="Q22" s="5"/>
      <c r="R22" s="5"/>
    </row>
    <row r="23" spans="1:18" ht="36" customHeight="1">
      <c r="A23" s="34" t="s">
        <v>47</v>
      </c>
      <c r="B23" s="3" t="s">
        <v>13</v>
      </c>
      <c r="C23" s="20">
        <v>11000</v>
      </c>
      <c r="D23" s="21">
        <v>11900</v>
      </c>
      <c r="E23" s="82">
        <v>1730.013158705701</v>
      </c>
      <c r="F23" s="22">
        <f>+E23/$P$5</f>
        <v>124.18174604708111</v>
      </c>
      <c r="G23" s="23">
        <f>+E23/$Q$5</f>
        <v>110.84853967487032</v>
      </c>
      <c r="H23" s="24">
        <f>+(E23*1000)/C23</f>
        <v>157.27392351870012</v>
      </c>
      <c r="I23" s="22">
        <f>+H23/$P$5</f>
        <v>11.289249640643739</v>
      </c>
      <c r="J23" s="23">
        <f>+H23/$Q$5</f>
        <v>10.077139970442758</v>
      </c>
      <c r="K23" s="24">
        <f>+(E23*1000)/D23</f>
        <v>145.37925703409252</v>
      </c>
      <c r="L23" s="22">
        <f>+K23/$P$5</f>
        <v>10.435440844292529</v>
      </c>
      <c r="M23" s="22">
        <f>+K23/$Q$5</f>
        <v>9.3150033340227161</v>
      </c>
      <c r="P23" s="5"/>
      <c r="Q23" s="5"/>
      <c r="R23" s="5"/>
    </row>
    <row r="24" spans="1:18" ht="36" customHeight="1">
      <c r="A24" s="41" t="s">
        <v>48</v>
      </c>
      <c r="B24" s="1" t="s">
        <v>13</v>
      </c>
      <c r="C24" s="7">
        <v>11000</v>
      </c>
      <c r="D24" s="8">
        <v>11900</v>
      </c>
      <c r="E24" s="82">
        <v>1903.0144745762711</v>
      </c>
      <c r="F24" s="9">
        <f>+E24/$P$5</f>
        <v>136.5999206517892</v>
      </c>
      <c r="G24" s="10">
        <f>+E24/$Q$5</f>
        <v>121.93339364235736</v>
      </c>
      <c r="H24" s="11">
        <f>+(E24*1000)/C24</f>
        <v>173.0013158705701</v>
      </c>
      <c r="I24" s="9">
        <f>+H24/$P$5</f>
        <v>12.41817460470811</v>
      </c>
      <c r="J24" s="10">
        <f>+H24/$Q$5</f>
        <v>11.084853967487032</v>
      </c>
      <c r="K24" s="11">
        <f>+(E24*1000)/D24</f>
        <v>159.91718273750178</v>
      </c>
      <c r="L24" s="9">
        <f>+K24/$P$5</f>
        <v>11.478984928721783</v>
      </c>
      <c r="M24" s="9">
        <f>+K24/$Q$5</f>
        <v>10.246503667424987</v>
      </c>
      <c r="P24" s="5"/>
      <c r="Q24" s="5"/>
      <c r="R24" s="5"/>
    </row>
    <row r="25" spans="1:18" ht="36" customHeight="1">
      <c r="A25" s="42" t="s">
        <v>49</v>
      </c>
      <c r="B25" s="4" t="s">
        <v>13</v>
      </c>
      <c r="C25" s="36">
        <v>11100</v>
      </c>
      <c r="D25" s="37">
        <v>12000</v>
      </c>
      <c r="E25" s="83">
        <v>2004.1332542372884</v>
      </c>
      <c r="F25" s="38">
        <f>+E25/$P$5</f>
        <v>143.85830857402311</v>
      </c>
      <c r="G25" s="39">
        <f>+E25/$Q$5</f>
        <v>128.41245942444343</v>
      </c>
      <c r="H25" s="40">
        <f>+(E25*1000)/C25</f>
        <v>180.55254542678273</v>
      </c>
      <c r="I25" s="38">
        <f>+H25/$P$5</f>
        <v>12.960207979641723</v>
      </c>
      <c r="J25" s="39">
        <f>+H25/$Q$5</f>
        <v>11.568690038238145</v>
      </c>
      <c r="K25" s="40">
        <f>+(E25*1000)/D25</f>
        <v>167.01110451977402</v>
      </c>
      <c r="L25" s="38">
        <f>+K25/$P$5</f>
        <v>11.988192381168593</v>
      </c>
      <c r="M25" s="38">
        <f>+K25/$Q$5</f>
        <v>10.701038285370284</v>
      </c>
      <c r="P25" s="5"/>
      <c r="Q25" s="5"/>
      <c r="R25" s="5"/>
    </row>
    <row r="26" spans="1:18" s="26" customFormat="1" ht="36" customHeight="1">
      <c r="A26" s="141" t="s">
        <v>3</v>
      </c>
      <c r="B26" s="142"/>
      <c r="C26" s="59" t="s">
        <v>4</v>
      </c>
      <c r="D26" s="60" t="s">
        <v>4</v>
      </c>
      <c r="E26" s="59" t="s">
        <v>28</v>
      </c>
      <c r="F26" s="61" t="s">
        <v>29</v>
      </c>
      <c r="G26" s="60" t="s">
        <v>30</v>
      </c>
      <c r="H26" s="59" t="s">
        <v>25</v>
      </c>
      <c r="I26" s="62" t="s">
        <v>20</v>
      </c>
      <c r="J26" s="62" t="s">
        <v>21</v>
      </c>
      <c r="K26" s="59" t="s">
        <v>24</v>
      </c>
      <c r="L26" s="62" t="s">
        <v>20</v>
      </c>
      <c r="M26" s="62" t="s">
        <v>21</v>
      </c>
    </row>
    <row r="27" spans="1:18" s="26" customFormat="1" ht="45.75">
      <c r="A27" s="6" t="s">
        <v>50</v>
      </c>
      <c r="B27" s="3" t="s">
        <v>11</v>
      </c>
      <c r="C27" s="43">
        <v>860</v>
      </c>
      <c r="D27" s="44">
        <v>860</v>
      </c>
      <c r="E27" s="147">
        <v>200.11679999999998</v>
      </c>
      <c r="F27" s="22">
        <f>+E27/$P$5</f>
        <v>14.364546022266406</v>
      </c>
      <c r="G27" s="23">
        <f>+E27/$Q$5</f>
        <v>12.822246427884924</v>
      </c>
      <c r="H27" s="24">
        <f>+(E27*1000)/C27</f>
        <v>232.69395348837207</v>
      </c>
      <c r="I27" s="22">
        <f>+H27/$P$5</f>
        <v>16.702960491007449</v>
      </c>
      <c r="J27" s="23">
        <f>+H27/$Q$5</f>
        <v>14.909588869633632</v>
      </c>
      <c r="K27" s="24">
        <f>+(E27*1000)/D27</f>
        <v>232.69395348837207</v>
      </c>
      <c r="L27" s="22">
        <f>+K27/$P$5</f>
        <v>16.702960491007449</v>
      </c>
      <c r="M27" s="22">
        <f>+K27/$Q$5</f>
        <v>14.909588869633632</v>
      </c>
    </row>
    <row r="28" spans="1:18" s="26" customFormat="1" ht="30.75">
      <c r="A28" s="80" t="s">
        <v>78</v>
      </c>
      <c r="B28" s="1" t="s">
        <v>11</v>
      </c>
      <c r="C28" s="45">
        <v>860</v>
      </c>
      <c r="D28" s="46">
        <v>860</v>
      </c>
      <c r="E28" s="81">
        <v>116.38364406779662</v>
      </c>
      <c r="F28" s="9">
        <f>+E28/$P$5</f>
        <v>8.354112255697359</v>
      </c>
      <c r="G28" s="10">
        <f>+E28/$Q$5</f>
        <v>7.4571438500542468</v>
      </c>
      <c r="H28" s="11">
        <f>+(E28*1000)/C28</f>
        <v>135.32981868348443</v>
      </c>
      <c r="I28" s="9">
        <f>+H28/$P$5</f>
        <v>9.714084018252743</v>
      </c>
      <c r="J28" s="10">
        <f>+H28/$Q$5</f>
        <v>8.6710975000630768</v>
      </c>
      <c r="K28" s="11">
        <f>+(E28*1000)/D28</f>
        <v>135.32981868348443</v>
      </c>
      <c r="L28" s="9">
        <f>+K28/$P$5</f>
        <v>9.714084018252743</v>
      </c>
      <c r="M28" s="9">
        <f>+K28/$Q$5</f>
        <v>8.6710975000630768</v>
      </c>
    </row>
    <row r="29" spans="1:18" s="26" customFormat="1" ht="30.75">
      <c r="A29" s="80" t="s">
        <v>77</v>
      </c>
      <c r="B29" s="1" t="s">
        <v>11</v>
      </c>
      <c r="C29" s="45">
        <v>860</v>
      </c>
      <c r="D29" s="46">
        <v>860</v>
      </c>
      <c r="E29" s="81">
        <v>174.57533898305084</v>
      </c>
      <c r="F29" s="9">
        <f>+E29/$P$5</f>
        <v>12.531159258866785</v>
      </c>
      <c r="G29" s="10">
        <f>+E29/$Q$5</f>
        <v>11.185707630105135</v>
      </c>
      <c r="H29" s="11">
        <f>+(E29*1000)/C29</f>
        <v>202.99458021284983</v>
      </c>
      <c r="I29" s="9">
        <f>+H29/$P$5</f>
        <v>14.571115417286959</v>
      </c>
      <c r="J29" s="10">
        <f>+H29/$Q$5</f>
        <v>13.006636779192018</v>
      </c>
      <c r="K29" s="11">
        <f>+(E29*1000)/D29</f>
        <v>202.99458021284983</v>
      </c>
      <c r="L29" s="9">
        <f>+K29/$P$5</f>
        <v>14.571115417286959</v>
      </c>
      <c r="M29" s="9">
        <f>+K29/$Q$5</f>
        <v>13.006636779192018</v>
      </c>
    </row>
    <row r="30" spans="1:18" s="26" customFormat="1" ht="30.75">
      <c r="A30" s="35" t="s">
        <v>76</v>
      </c>
      <c r="B30" s="4" t="s">
        <v>11</v>
      </c>
      <c r="C30" s="47">
        <v>860</v>
      </c>
      <c r="D30" s="48">
        <v>860</v>
      </c>
      <c r="E30" s="148">
        <v>175.80244500000001</v>
      </c>
      <c r="F30" s="38">
        <f>+E30/$P$5</f>
        <v>12.619241922864342</v>
      </c>
      <c r="G30" s="39">
        <f>+E30/$Q$5</f>
        <v>11.264332991606331</v>
      </c>
      <c r="H30" s="40">
        <f>+(E30*1000)/C30</f>
        <v>204.4214476744186</v>
      </c>
      <c r="I30" s="38">
        <f>+H30/$P$5</f>
        <v>14.6735371196097</v>
      </c>
      <c r="J30" s="39">
        <f>+H30/$Q$5</f>
        <v>13.098061618146897</v>
      </c>
      <c r="K30" s="40">
        <f>+(E30*1000)/D30</f>
        <v>204.4214476744186</v>
      </c>
      <c r="L30" s="38">
        <f>+K30/$P$5</f>
        <v>14.6735371196097</v>
      </c>
      <c r="M30" s="38">
        <f>+K30/$Q$5</f>
        <v>13.098061618146897</v>
      </c>
    </row>
    <row r="31" spans="1:18" s="26" customFormat="1" ht="30.75">
      <c r="A31" s="35" t="s">
        <v>76</v>
      </c>
      <c r="B31" s="4" t="s">
        <v>11</v>
      </c>
      <c r="C31" s="47">
        <v>860</v>
      </c>
      <c r="D31" s="48">
        <v>860</v>
      </c>
      <c r="E31" s="148">
        <v>233.84182500000003</v>
      </c>
      <c r="F31" s="38">
        <f>+E31/$P$5</f>
        <v>16.785355638023731</v>
      </c>
      <c r="G31" s="39">
        <f>+E31/$Q$5</f>
        <v>14.983137374255145</v>
      </c>
      <c r="H31" s="40">
        <f>+(E31*1000)/C31</f>
        <v>271.90909883720934</v>
      </c>
      <c r="I31" s="38">
        <f>+H31/$P$5</f>
        <v>19.517855393050851</v>
      </c>
      <c r="J31" s="39">
        <f>+H31/$Q$5</f>
        <v>17.422252760761797</v>
      </c>
      <c r="K31" s="40">
        <f>+(E31*1000)/D31</f>
        <v>271.90909883720934</v>
      </c>
      <c r="L31" s="38">
        <f>+K31/$P$5</f>
        <v>19.517855393050851</v>
      </c>
      <c r="M31" s="38">
        <f>+K31/$Q$5</f>
        <v>17.422252760761797</v>
      </c>
    </row>
    <row r="32" spans="1:18" s="26" customFormat="1" ht="5.25" customHeight="1">
      <c r="A32" s="92"/>
      <c r="B32" s="93"/>
      <c r="C32" s="93"/>
      <c r="D32" s="93"/>
      <c r="E32" s="93"/>
      <c r="F32" s="93"/>
      <c r="G32" s="93"/>
      <c r="H32" s="93"/>
      <c r="I32" s="93"/>
      <c r="J32" s="93"/>
      <c r="K32" s="93"/>
      <c r="L32" s="93"/>
      <c r="M32" s="94"/>
    </row>
    <row r="33" spans="1:18" s="26" customFormat="1" ht="18">
      <c r="A33" s="138" t="s">
        <v>62</v>
      </c>
      <c r="B33" s="139"/>
      <c r="C33" s="139"/>
      <c r="D33" s="139"/>
      <c r="E33" s="139"/>
      <c r="F33" s="139"/>
      <c r="G33" s="139"/>
      <c r="H33" s="139"/>
      <c r="I33" s="139"/>
      <c r="J33" s="139"/>
      <c r="K33" s="139"/>
      <c r="L33" s="139"/>
      <c r="M33" s="140"/>
    </row>
    <row r="34" spans="1:18" s="26" customFormat="1" ht="16.5" customHeight="1">
      <c r="A34" s="120" t="s">
        <v>63</v>
      </c>
      <c r="B34" s="121"/>
      <c r="C34" s="121"/>
      <c r="D34" s="121"/>
      <c r="E34" s="121"/>
      <c r="F34" s="121"/>
      <c r="G34" s="121"/>
      <c r="H34" s="121"/>
      <c r="I34" s="121"/>
      <c r="J34" s="121"/>
      <c r="K34" s="121"/>
      <c r="L34" s="121"/>
      <c r="M34" s="122"/>
    </row>
    <row r="35" spans="1:18" s="26" customFormat="1" ht="16.5" customHeight="1">
      <c r="A35" s="123" t="s">
        <v>64</v>
      </c>
      <c r="B35" s="126"/>
      <c r="C35" s="126"/>
      <c r="D35" s="126"/>
      <c r="E35" s="126"/>
      <c r="F35" s="126"/>
      <c r="G35" s="126"/>
      <c r="H35" s="126"/>
      <c r="I35" s="126"/>
      <c r="J35" s="126"/>
      <c r="K35" s="126"/>
      <c r="L35" s="126"/>
      <c r="M35" s="127"/>
    </row>
    <row r="36" spans="1:18" s="26" customFormat="1" ht="16.5" customHeight="1">
      <c r="A36" s="123" t="s">
        <v>65</v>
      </c>
      <c r="B36" s="126"/>
      <c r="C36" s="126"/>
      <c r="D36" s="126"/>
      <c r="E36" s="126"/>
      <c r="F36" s="126"/>
      <c r="G36" s="126"/>
      <c r="H36" s="126"/>
      <c r="I36" s="126"/>
      <c r="J36" s="126"/>
      <c r="K36" s="126"/>
      <c r="L36" s="126"/>
      <c r="M36" s="127"/>
    </row>
    <row r="37" spans="1:18" s="12" customFormat="1" ht="16.5" customHeight="1">
      <c r="A37" s="123" t="s">
        <v>68</v>
      </c>
      <c r="B37" s="126"/>
      <c r="C37" s="126"/>
      <c r="D37" s="126"/>
      <c r="E37" s="126"/>
      <c r="F37" s="126"/>
      <c r="G37" s="126"/>
      <c r="H37" s="126"/>
      <c r="I37" s="126"/>
      <c r="J37" s="126"/>
      <c r="K37" s="126"/>
      <c r="L37" s="126"/>
      <c r="M37" s="127"/>
    </row>
    <row r="38" spans="1:18" s="26" customFormat="1" ht="16.5" customHeight="1">
      <c r="A38" s="123" t="s">
        <v>69</v>
      </c>
      <c r="B38" s="126"/>
      <c r="C38" s="126"/>
      <c r="D38" s="126"/>
      <c r="E38" s="126"/>
      <c r="F38" s="126"/>
      <c r="G38" s="126"/>
      <c r="H38" s="126"/>
      <c r="I38" s="126"/>
      <c r="J38" s="126"/>
      <c r="K38" s="126"/>
      <c r="L38" s="126"/>
      <c r="M38" s="127"/>
    </row>
    <row r="39" spans="1:18" s="76" customFormat="1">
      <c r="A39" s="123" t="s">
        <v>75</v>
      </c>
      <c r="B39" s="124"/>
      <c r="C39" s="124"/>
      <c r="D39" s="124"/>
      <c r="E39" s="124"/>
      <c r="F39" s="124"/>
      <c r="G39" s="124"/>
      <c r="H39" s="124"/>
      <c r="I39" s="124"/>
      <c r="J39" s="124"/>
      <c r="K39" s="124"/>
      <c r="L39" s="124"/>
      <c r="M39" s="125"/>
    </row>
    <row r="40" spans="1:18" ht="15" customHeight="1">
      <c r="A40" s="134" t="s">
        <v>74</v>
      </c>
      <c r="B40" s="135"/>
      <c r="C40" s="126"/>
      <c r="D40" s="126"/>
      <c r="E40" s="126"/>
      <c r="F40" s="126"/>
      <c r="G40" s="126"/>
      <c r="H40" s="126"/>
      <c r="I40" s="126"/>
      <c r="J40" s="126"/>
      <c r="K40" s="126"/>
      <c r="L40" s="126"/>
      <c r="M40" s="127"/>
      <c r="P40" s="5"/>
      <c r="Q40" s="5"/>
      <c r="R40" s="5"/>
    </row>
    <row r="41" spans="1:18" ht="81.75" customHeight="1">
      <c r="A41" s="134" t="s">
        <v>73</v>
      </c>
      <c r="B41" s="135"/>
      <c r="C41" s="126"/>
      <c r="D41" s="126"/>
      <c r="E41" s="126"/>
      <c r="F41" s="126"/>
      <c r="G41" s="126"/>
      <c r="H41" s="126"/>
      <c r="I41" s="126"/>
      <c r="J41" s="126"/>
      <c r="K41" s="126"/>
      <c r="L41" s="126"/>
      <c r="M41" s="127"/>
      <c r="P41" s="5"/>
      <c r="Q41" s="5"/>
      <c r="R41" s="5"/>
    </row>
    <row r="42" spans="1:18" ht="17.25" customHeight="1">
      <c r="A42" s="134" t="s">
        <v>72</v>
      </c>
      <c r="B42" s="126"/>
      <c r="C42" s="126"/>
      <c r="D42" s="126"/>
      <c r="E42" s="126"/>
      <c r="F42" s="126"/>
      <c r="G42" s="126"/>
      <c r="H42" s="126"/>
      <c r="I42" s="126"/>
      <c r="J42" s="126"/>
      <c r="K42" s="126"/>
      <c r="L42" s="126"/>
      <c r="M42" s="127"/>
      <c r="P42" s="5"/>
      <c r="Q42" s="5"/>
      <c r="R42" s="5"/>
    </row>
    <row r="43" spans="1:18" ht="28.5" customHeight="1">
      <c r="A43" s="134" t="s">
        <v>71</v>
      </c>
      <c r="B43" s="135"/>
      <c r="C43" s="126"/>
      <c r="D43" s="126"/>
      <c r="E43" s="126"/>
      <c r="F43" s="126"/>
      <c r="G43" s="126"/>
      <c r="H43" s="126"/>
      <c r="I43" s="126"/>
      <c r="J43" s="126"/>
      <c r="K43" s="126"/>
      <c r="L43" s="126"/>
      <c r="M43" s="127"/>
      <c r="P43" s="5"/>
      <c r="Q43" s="5"/>
      <c r="R43" s="5"/>
    </row>
    <row r="44" spans="1:18" ht="42.75" customHeight="1">
      <c r="A44" s="136" t="s">
        <v>80</v>
      </c>
      <c r="B44" s="137"/>
      <c r="C44" s="124"/>
      <c r="D44" s="124"/>
      <c r="E44" s="124"/>
      <c r="F44" s="124"/>
      <c r="G44" s="124"/>
      <c r="H44" s="124"/>
      <c r="I44" s="124"/>
      <c r="J44" s="124"/>
      <c r="K44" s="124"/>
      <c r="L44" s="124"/>
      <c r="M44" s="125"/>
      <c r="P44" s="5"/>
      <c r="Q44" s="5"/>
      <c r="R44" s="5"/>
    </row>
    <row r="45" spans="1:18" s="19" customFormat="1" ht="78" customHeight="1" thickBot="1">
      <c r="A45" s="131" t="s">
        <v>70</v>
      </c>
      <c r="B45" s="132"/>
      <c r="C45" s="132"/>
      <c r="D45" s="132"/>
      <c r="E45" s="132"/>
      <c r="F45" s="132"/>
      <c r="G45" s="132"/>
      <c r="H45" s="132"/>
      <c r="I45" s="132"/>
      <c r="J45" s="132"/>
      <c r="K45" s="132"/>
      <c r="L45" s="132"/>
      <c r="M45" s="133"/>
    </row>
    <row r="46" spans="1:18" s="19" customFormat="1" ht="15.75" customHeight="1" thickBot="1">
      <c r="A46" s="128" t="s">
        <v>79</v>
      </c>
      <c r="B46" s="129"/>
      <c r="C46" s="129"/>
      <c r="D46" s="129"/>
      <c r="E46" s="129"/>
      <c r="F46" s="129"/>
      <c r="G46" s="129"/>
      <c r="H46" s="129"/>
      <c r="I46" s="129"/>
      <c r="J46" s="129"/>
      <c r="K46" s="129"/>
      <c r="L46" s="129"/>
      <c r="M46" s="130"/>
    </row>
    <row r="47" spans="1:18">
      <c r="A47" s="119"/>
      <c r="B47" s="119"/>
      <c r="C47" s="119"/>
      <c r="D47" s="119"/>
      <c r="E47" s="119"/>
      <c r="F47" s="119"/>
      <c r="G47" s="119"/>
      <c r="H47" s="119"/>
      <c r="I47" s="119"/>
      <c r="J47" s="119"/>
      <c r="K47" s="119"/>
      <c r="P47" s="5"/>
      <c r="Q47" s="5"/>
      <c r="R47" s="5"/>
    </row>
    <row r="48" spans="1:18">
      <c r="A48" s="119"/>
      <c r="B48" s="119"/>
      <c r="C48" s="119"/>
      <c r="D48" s="119"/>
      <c r="E48" s="119"/>
      <c r="F48" s="119"/>
      <c r="G48" s="119"/>
      <c r="H48" s="119"/>
      <c r="I48" s="119"/>
      <c r="J48" s="119"/>
      <c r="K48" s="119"/>
      <c r="P48" s="5"/>
      <c r="Q48" s="5"/>
      <c r="R48" s="5"/>
    </row>
    <row r="49" spans="1:18">
      <c r="A49" s="119"/>
      <c r="B49" s="119"/>
      <c r="C49" s="119"/>
      <c r="D49" s="119"/>
      <c r="E49" s="119"/>
      <c r="F49" s="119"/>
      <c r="G49" s="119"/>
      <c r="H49" s="119"/>
      <c r="I49" s="119"/>
      <c r="J49" s="119"/>
      <c r="K49" s="119"/>
      <c r="P49" s="5"/>
      <c r="Q49" s="5"/>
      <c r="R49" s="5"/>
    </row>
    <row r="50" spans="1:18">
      <c r="A50" s="119"/>
      <c r="B50" s="119"/>
      <c r="C50" s="119"/>
      <c r="D50" s="119"/>
      <c r="E50" s="119"/>
      <c r="F50" s="119"/>
      <c r="G50" s="119"/>
      <c r="H50" s="119"/>
      <c r="I50" s="119"/>
      <c r="J50" s="119"/>
      <c r="K50" s="119"/>
      <c r="N50" s="75"/>
      <c r="P50" s="5"/>
      <c r="Q50" s="5"/>
      <c r="R50" s="5"/>
    </row>
    <row r="51" spans="1:18">
      <c r="A51" s="119"/>
      <c r="B51" s="119"/>
      <c r="C51" s="119"/>
      <c r="D51" s="119"/>
      <c r="E51" s="119"/>
      <c r="F51" s="119"/>
      <c r="G51" s="119"/>
      <c r="H51" s="119"/>
      <c r="I51" s="119"/>
      <c r="J51" s="119"/>
      <c r="K51" s="119"/>
    </row>
    <row r="52" spans="1:18">
      <c r="A52" s="119"/>
      <c r="B52" s="119"/>
      <c r="C52" s="119"/>
      <c r="D52" s="119"/>
      <c r="E52" s="119"/>
      <c r="F52" s="119"/>
      <c r="G52" s="119"/>
      <c r="H52" s="119"/>
      <c r="I52" s="119"/>
      <c r="J52" s="119"/>
      <c r="K52" s="119"/>
    </row>
  </sheetData>
  <mergeCells count="29">
    <mergeCell ref="A33:M33"/>
    <mergeCell ref="A40:M40"/>
    <mergeCell ref="A26:B26"/>
    <mergeCell ref="A14:B14"/>
    <mergeCell ref="A22:B22"/>
    <mergeCell ref="A47:K52"/>
    <mergeCell ref="A34:M34"/>
    <mergeCell ref="A39:M39"/>
    <mergeCell ref="A38:M38"/>
    <mergeCell ref="A46:M46"/>
    <mergeCell ref="A45:M45"/>
    <mergeCell ref="A37:M37"/>
    <mergeCell ref="A35:M35"/>
    <mergeCell ref="A36:M36"/>
    <mergeCell ref="A41:M41"/>
    <mergeCell ref="A44:M44"/>
    <mergeCell ref="A42:M42"/>
    <mergeCell ref="A43:M43"/>
    <mergeCell ref="A1:M1"/>
    <mergeCell ref="A32:M32"/>
    <mergeCell ref="A2:M2"/>
    <mergeCell ref="D3:D4"/>
    <mergeCell ref="C3:C4"/>
    <mergeCell ref="E3:G3"/>
    <mergeCell ref="H3:J4"/>
    <mergeCell ref="K3:M4"/>
    <mergeCell ref="A3:B4"/>
    <mergeCell ref="A5:B5"/>
    <mergeCell ref="A18:B18"/>
  </mergeCells>
  <phoneticPr fontId="0" type="noConversion"/>
  <printOptions horizontalCentered="1" verticalCentered="1"/>
  <pageMargins left="0" right="0" top="0" bottom="0" header="0" footer="0"/>
  <pageSetup paperSize="9" scale="61" orientation="portrait" r:id="rId1"/>
  <headerFooter alignWithMargins="0">
    <oddFooter>&amp;LTB.Yİ.02&amp;CRev.No.0&amp;RRev.Tarihi.0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güncel yakıt tablo</vt:lpstr>
      <vt:lpstr>'güncel yakıt tablo'!Yazdırma_Alanı</vt:lpstr>
    </vt:vector>
  </TitlesOfParts>
  <Company>Teknik Yayıncılık Tanıtım A.Ş</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Süleyman BULAK</dc:creator>
  <cp:lastModifiedBy>mt</cp:lastModifiedBy>
  <cp:lastPrinted>2020-03-04T12:44:08Z</cp:lastPrinted>
  <dcterms:created xsi:type="dcterms:W3CDTF">2004-06-29T08:32:33Z</dcterms:created>
  <dcterms:modified xsi:type="dcterms:W3CDTF">2022-03-02T10:38:52Z</dcterms:modified>
</cp:coreProperties>
</file>